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BuÇalismaKitabi" defaultThemeVersion="124226"/>
  <mc:AlternateContent xmlns:mc="http://schemas.openxmlformats.org/markup-compatibility/2006">
    <mc:Choice Requires="x15">
      <x15ac:absPath xmlns:x15ac="http://schemas.microsoft.com/office/spreadsheetml/2010/11/ac" url="C:\Users\hg\Desktop\"/>
    </mc:Choice>
  </mc:AlternateContent>
  <xr:revisionPtr revIDLastSave="0" documentId="13_ncr:1_{94838094-C5E6-4E2D-B824-2D3684939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lerleme Grafik" sheetId="27" r:id="rId1"/>
  </sheets>
  <definedNames>
    <definedName name="_xlnm.Print_Area" localSheetId="0">'İlerleme Grafik'!$A$1:$CK$45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F44" i="27" l="1"/>
  <c r="DR44" i="27"/>
  <c r="DC44" i="27"/>
  <c r="DE44" i="27"/>
  <c r="EF39" i="27"/>
  <c r="BM37" i="27"/>
  <c r="BK29" i="27"/>
  <c r="BO37" i="27"/>
  <c r="H37" i="27"/>
  <c r="G29" i="27"/>
  <c r="J37" i="27"/>
  <c r="BY30" i="27"/>
  <c r="CM30" i="27"/>
  <c r="DA30" i="27"/>
  <c r="U29" i="27"/>
  <c r="AI29" i="27"/>
  <c r="AW29" i="27"/>
  <c r="BY29" i="27"/>
  <c r="CM29" i="27"/>
  <c r="DA29" i="27"/>
  <c r="DP31" i="27"/>
  <c r="ED31" i="27"/>
  <c r="DC41" i="27"/>
  <c r="DE41" i="27"/>
  <c r="EF38" i="27"/>
  <c r="EH38" i="27"/>
  <c r="DC38" i="27"/>
  <c r="DE38" i="27"/>
  <c r="CO38" i="27"/>
  <c r="CQ38" i="27"/>
  <c r="CA38" i="27"/>
  <c r="CC38" i="27"/>
  <c r="BM38" i="27"/>
  <c r="BO38" i="27"/>
  <c r="AY38" i="27"/>
  <c r="BA38" i="27"/>
  <c r="DR38" i="27"/>
  <c r="DT38" i="27"/>
  <c r="AK38" i="27"/>
  <c r="AM38" i="27"/>
  <c r="W38" i="27"/>
  <c r="Z38" i="27"/>
  <c r="H38" i="27"/>
  <c r="J38" i="27"/>
  <c r="EF40" i="27"/>
  <c r="ED30" i="27"/>
  <c r="EH40" i="27"/>
  <c r="EF45" i="27"/>
  <c r="EH45" i="27"/>
  <c r="EH51" i="27"/>
  <c r="EH39" i="27"/>
  <c r="EF42" i="27"/>
  <c r="EH42" i="27"/>
  <c r="EH44" i="27"/>
  <c r="EH49" i="27"/>
  <c r="EF43" i="27"/>
  <c r="EH43" i="27"/>
  <c r="EF41" i="27"/>
  <c r="EH41" i="27"/>
  <c r="EF37" i="27"/>
  <c r="EH37" i="27"/>
  <c r="EF36" i="27"/>
  <c r="EH36" i="27"/>
  <c r="DR40" i="27"/>
  <c r="DT40" i="27"/>
  <c r="DR43" i="27"/>
  <c r="DT43" i="27"/>
  <c r="DR45" i="27"/>
  <c r="DT45" i="27"/>
  <c r="DT51" i="27"/>
  <c r="DR39" i="27"/>
  <c r="DT39" i="27"/>
  <c r="DR42" i="27"/>
  <c r="DT42" i="27"/>
  <c r="DT44" i="27"/>
  <c r="DT49" i="27"/>
  <c r="DR41" i="27"/>
  <c r="DT41" i="27"/>
  <c r="DR37" i="27"/>
  <c r="DT37" i="27"/>
  <c r="DR36" i="27"/>
  <c r="DT36" i="27"/>
  <c r="DC40" i="27"/>
  <c r="DE40" i="27"/>
  <c r="DC43" i="27"/>
  <c r="DE43" i="27"/>
  <c r="DC45" i="27"/>
  <c r="DE45" i="27"/>
  <c r="DE51" i="27"/>
  <c r="DC39" i="27"/>
  <c r="DE39" i="27"/>
  <c r="DC42" i="27"/>
  <c r="DE42" i="27"/>
  <c r="DE49" i="27"/>
  <c r="DC37" i="27"/>
  <c r="DE37" i="27"/>
  <c r="DC36" i="27"/>
  <c r="DE36" i="27"/>
  <c r="CO40" i="27"/>
  <c r="CQ40" i="27"/>
  <c r="CO43" i="27"/>
  <c r="CQ43" i="27"/>
  <c r="CO45" i="27"/>
  <c r="CQ45" i="27"/>
  <c r="CQ51" i="27"/>
  <c r="CO39" i="27"/>
  <c r="CQ39" i="27"/>
  <c r="CO42" i="27"/>
  <c r="CQ42" i="27"/>
  <c r="CO44" i="27"/>
  <c r="CQ44" i="27"/>
  <c r="CQ49" i="27"/>
  <c r="CO41" i="27"/>
  <c r="CQ41" i="27"/>
  <c r="CO37" i="27"/>
  <c r="CQ37" i="27"/>
  <c r="CO36" i="27"/>
  <c r="CQ36" i="27"/>
  <c r="CA40" i="27"/>
  <c r="CC40" i="27"/>
  <c r="CA43" i="27"/>
  <c r="CC43" i="27"/>
  <c r="CA45" i="27"/>
  <c r="CC45" i="27"/>
  <c r="CC51" i="27"/>
  <c r="CA39" i="27"/>
  <c r="CC39" i="27"/>
  <c r="CA42" i="27"/>
  <c r="CC42" i="27"/>
  <c r="CA44" i="27"/>
  <c r="CC44" i="27"/>
  <c r="CC49" i="27"/>
  <c r="CA41" i="27"/>
  <c r="CC41" i="27"/>
  <c r="CA37" i="27"/>
  <c r="CC37" i="27"/>
  <c r="CA36" i="27"/>
  <c r="CC36" i="27"/>
  <c r="BM45" i="27"/>
  <c r="BO45" i="27"/>
  <c r="BM44" i="27"/>
  <c r="BO44" i="27"/>
  <c r="BM40" i="27"/>
  <c r="BO40" i="27"/>
  <c r="BM43" i="27"/>
  <c r="BO43" i="27"/>
  <c r="BO51" i="27"/>
  <c r="BM39" i="27"/>
  <c r="BO39" i="27"/>
  <c r="BM42" i="27"/>
  <c r="BO42" i="27"/>
  <c r="BO49" i="27"/>
  <c r="BM41" i="27"/>
  <c r="BO41" i="27"/>
  <c r="BM36" i="27"/>
  <c r="BO36" i="27"/>
  <c r="AY40" i="27"/>
  <c r="BA40" i="27"/>
  <c r="AY43" i="27"/>
  <c r="BA43" i="27"/>
  <c r="AY45" i="27"/>
  <c r="BA45" i="27"/>
  <c r="BA51" i="27"/>
  <c r="AY39" i="27"/>
  <c r="BA39" i="27"/>
  <c r="AY42" i="27"/>
  <c r="BA42" i="27"/>
  <c r="AY44" i="27"/>
  <c r="BA44" i="27"/>
  <c r="BA49" i="27"/>
  <c r="AY41" i="27"/>
  <c r="BA41" i="27"/>
  <c r="AY37" i="27"/>
  <c r="BA37" i="27"/>
  <c r="AK40" i="27"/>
  <c r="AM40" i="27"/>
  <c r="AK43" i="27"/>
  <c r="AM43" i="27"/>
  <c r="AK45" i="27"/>
  <c r="AM45" i="27"/>
  <c r="AM51" i="27"/>
  <c r="AK39" i="27"/>
  <c r="AM39" i="27"/>
  <c r="AK42" i="27"/>
  <c r="AM42" i="27"/>
  <c r="AK44" i="27"/>
  <c r="AM44" i="27"/>
  <c r="AM49" i="27"/>
  <c r="H39" i="27"/>
  <c r="J39" i="27"/>
  <c r="H42" i="27"/>
  <c r="J42" i="27"/>
  <c r="H44" i="27"/>
  <c r="J44" i="27"/>
  <c r="J49" i="27"/>
  <c r="W40" i="27"/>
  <c r="Z40" i="27"/>
  <c r="W43" i="27"/>
  <c r="Z43" i="27"/>
  <c r="W45" i="27"/>
  <c r="Z45" i="27"/>
  <c r="Z51" i="27"/>
  <c r="W44" i="27"/>
  <c r="Z44" i="27"/>
  <c r="AK37" i="27"/>
  <c r="AM37" i="27"/>
  <c r="AY36" i="27"/>
  <c r="BA36" i="27"/>
  <c r="AK36" i="27"/>
  <c r="AM36" i="27"/>
  <c r="W42" i="27"/>
  <c r="Z42" i="27"/>
  <c r="AM41" i="27"/>
  <c r="Z41" i="27"/>
  <c r="J41" i="27"/>
  <c r="W39" i="27"/>
  <c r="Z39" i="27"/>
  <c r="W37" i="27"/>
  <c r="Z37" i="27"/>
  <c r="W36" i="27"/>
  <c r="Z36" i="27"/>
  <c r="H40" i="27"/>
  <c r="J40" i="27"/>
  <c r="H43" i="27"/>
  <c r="J43" i="27"/>
  <c r="H45" i="27"/>
  <c r="J45" i="27"/>
  <c r="J51" i="27"/>
  <c r="H36" i="27"/>
  <c r="J36" i="27"/>
  <c r="Z49" i="27"/>
</calcChain>
</file>

<file path=xl/sharedStrings.xml><?xml version="1.0" encoding="utf-8"?>
<sst xmlns="http://schemas.openxmlformats.org/spreadsheetml/2006/main" count="339" uniqueCount="68">
  <si>
    <t>2. BK</t>
  </si>
  <si>
    <t>1. BK</t>
  </si>
  <si>
    <t>ZK</t>
  </si>
  <si>
    <t>1. NK</t>
  </si>
  <si>
    <t>2. NK</t>
  </si>
  <si>
    <t>8. NK</t>
  </si>
  <si>
    <t>7. NK</t>
  </si>
  <si>
    <t>6. NK</t>
  </si>
  <si>
    <t>5. NK</t>
  </si>
  <si>
    <t>4. NK</t>
  </si>
  <si>
    <t>3. NK</t>
  </si>
  <si>
    <t>9. NK</t>
  </si>
  <si>
    <t>12. NK</t>
  </si>
  <si>
    <t>11. NK</t>
  </si>
  <si>
    <t>10. NK</t>
  </si>
  <si>
    <t>TEMEL</t>
  </si>
  <si>
    <t>TOPLAM KAT</t>
  </si>
  <si>
    <t>DESANT</t>
  </si>
  <si>
    <t>Ç.K</t>
  </si>
  <si>
    <t>KAT BAZINDA</t>
  </si>
  <si>
    <t>DAİRE BAZINDA</t>
  </si>
  <si>
    <t>çatı+temel</t>
  </si>
  <si>
    <t>DAİRE PANO MONTAJI</t>
  </si>
  <si>
    <t>çatı</t>
  </si>
  <si>
    <t>ORTAK ALAN KAT PANOLARI MONTAJI</t>
  </si>
  <si>
    <t>K.A. KOLON KABLOLAMA</t>
  </si>
  <si>
    <t>ORTAK ALAN K.A / Z.A. KABLOLAMA</t>
  </si>
  <si>
    <t>KUVVETLİ AKIM/ZAYIF AKIM KABLOLAMA</t>
  </si>
  <si>
    <t>BLOK BAZINDA</t>
  </si>
  <si>
    <t>MONTAJ İŞLERİ</t>
  </si>
  <si>
    <t>BLOKLAR</t>
  </si>
  <si>
    <t>A1 BLOK</t>
  </si>
  <si>
    <t>A2 BLOK</t>
  </si>
  <si>
    <t>B1 BLOK</t>
  </si>
  <si>
    <t>B2 BLOK</t>
  </si>
  <si>
    <t>PLANŞE İMALATI</t>
  </si>
  <si>
    <t>DAİRE İÇİ İLETKEN</t>
  </si>
  <si>
    <t>DAİRE İÇİ MONTAJLAR</t>
  </si>
  <si>
    <t>C1 BLOK</t>
  </si>
  <si>
    <t>D1 BLOK</t>
  </si>
  <si>
    <t>D2 BLOK</t>
  </si>
  <si>
    <t>E1 BLOK</t>
  </si>
  <si>
    <t>3.BK</t>
  </si>
  <si>
    <t>DAİRE</t>
  </si>
  <si>
    <t>DÜKKAN</t>
  </si>
  <si>
    <t>-</t>
  </si>
  <si>
    <t>OFİS</t>
  </si>
  <si>
    <t>H. OFİS</t>
  </si>
  <si>
    <t>S.TESİS</t>
  </si>
  <si>
    <t>TOPRAKLAMA</t>
  </si>
  <si>
    <t>çatı + Bodrum</t>
  </si>
  <si>
    <t>çatı+bodrum</t>
  </si>
  <si>
    <t>E2 BLOK</t>
  </si>
  <si>
    <t xml:space="preserve">KABLO TAVASI </t>
  </si>
  <si>
    <t>TEMELDE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</si>
  <si>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</si>
  <si>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</si>
  <si>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</si>
  <si>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</si>
  <si>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</si>
  <si>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</si>
  <si>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</si>
  <si>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</si>
  <si>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</si>
  <si>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</si>
  <si>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İNŞAAT ELEKTRİK İLERLEME GRAFİĞİ</t>
  </si>
  <si>
    <t xml:space="preserve"> TOPLAM DAİRE SAYISI</t>
  </si>
  <si>
    <t>TOPLAM  DÜKKAN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</si>
</sst>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0"/>
    <numFmt numFmtId="165" formatCode="[$-F800]dddd\,\ mmmm\ dd\,\ yyyy"/>
  </numFmts>
  <fonts count="2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 tint="0.34998626667073579"/>
      <name val="Calibri"/>
      <family val="2"/>
      <charset val="162"/>
      <scheme val="minor"/>
    </font>
    <font>
      <sz val="10"/>
      <color theme="0" tint="-0.499984740745262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20"/>
      <color theme="1" tint="0.499984740745262"/>
      <name val="Calibri"/>
      <family val="2"/>
      <charset val="162"/>
      <scheme val="minor"/>
    </font>
    <font>
      <b/>
      <i/>
      <sz val="12"/>
      <color theme="0" tint="-0.499984740745262"/>
      <name val="Calibri"/>
      <family val="2"/>
      <charset val="162"/>
      <scheme val="minor"/>
    </font>
    <font>
      <b/>
      <i/>
      <sz val="11"/>
      <color theme="0" tint="-0.499984740745262"/>
      <name val="Calibri"/>
      <family val="2"/>
      <charset val="162"/>
      <scheme val="minor"/>
    </font>
    <font>
      <b/>
      <i/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i/>
      <sz val="11"/>
      <color theme="1" tint="0.249977111117893"/>
      <name val="Calibri"/>
      <family val="2"/>
      <charset val="162"/>
      <scheme val="minor"/>
    </font>
    <font>
      <b/>
      <sz val="22"/>
      <color theme="1" tint="0.249977111117893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theme="1" tint="0.34998626667073579"/>
      <name val="Calibri"/>
      <family val="2"/>
      <charset val="162"/>
      <scheme val="minor"/>
    </font>
    <font>
      <b/>
      <i/>
      <sz val="14"/>
      <color theme="1" tint="0.34998626667073579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10"/>
      <color theme="1" tint="0.34998626667073579"/>
      <name val="Calibri"/>
      <family val="2"/>
      <charset val="162"/>
      <scheme val="minor"/>
    </font>
    <font>
      <b/>
      <i/>
      <u/>
      <sz val="16"/>
      <color theme="1" tint="0.34998626667073579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/>
    <xf numFmtId="2" fontId="3" fillId="0" borderId="0" xfId="0" applyNumberFormat="1" applyFont="1"/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0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 wrapText="1"/>
    </xf>
    <xf numFmtId="0" fontId="21" fillId="6" borderId="6" xfId="0" applyFont="1" applyFill="1" applyBorder="1" applyAlignment="1">
      <alignment horizontal="right" vertical="center"/>
    </xf>
    <xf numFmtId="0" fontId="21" fillId="7" borderId="6" xfId="0" applyFont="1" applyFill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1" fillId="11" borderId="13" xfId="0" applyFont="1" applyFill="1" applyBorder="1" applyAlignment="1">
      <alignment horizontal="right" vertical="center"/>
    </xf>
    <xf numFmtId="0" fontId="21" fillId="14" borderId="6" xfId="0" applyFont="1" applyFill="1" applyBorder="1" applyAlignment="1">
      <alignment horizontal="right" vertical="center"/>
    </xf>
    <xf numFmtId="0" fontId="21" fillId="13" borderId="13" xfId="0" applyFont="1" applyFill="1" applyBorder="1" applyAlignment="1">
      <alignment horizontal="right" vertical="center"/>
    </xf>
    <xf numFmtId="0" fontId="21" fillId="17" borderId="13" xfId="0" applyFont="1" applyFill="1" applyBorder="1" applyAlignment="1">
      <alignment horizontal="right" vertical="center"/>
    </xf>
    <xf numFmtId="0" fontId="0" fillId="12" borderId="0" xfId="0" applyFill="1" applyAlignment="1">
      <alignment vertical="center"/>
    </xf>
    <xf numFmtId="0" fontId="0" fillId="12" borderId="0" xfId="0" applyFill="1"/>
    <xf numFmtId="0" fontId="6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21" fillId="5" borderId="5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/>
    </xf>
    <xf numFmtId="0" fontId="21" fillId="21" borderId="13" xfId="0" applyFont="1" applyFill="1" applyBorder="1" applyAlignment="1">
      <alignment horizontal="right" vertical="center"/>
    </xf>
    <xf numFmtId="0" fontId="21" fillId="24" borderId="7" xfId="0" applyFont="1" applyFill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5" borderId="5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11" borderId="13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21" fillId="22" borderId="13" xfId="0" applyFont="1" applyFill="1" applyBorder="1" applyAlignment="1">
      <alignment horizontal="center" vertical="center"/>
    </xf>
    <xf numFmtId="0" fontId="21" fillId="21" borderId="13" xfId="0" applyFont="1" applyFill="1" applyBorder="1" applyAlignment="1">
      <alignment horizontal="center" vertical="center"/>
    </xf>
    <xf numFmtId="0" fontId="21" fillId="13" borderId="13" xfId="0" applyFont="1" applyFill="1" applyBorder="1" applyAlignment="1">
      <alignment horizontal="center" vertical="center"/>
    </xf>
    <xf numFmtId="0" fontId="21" fillId="17" borderId="13" xfId="0" applyFont="1" applyFill="1" applyBorder="1" applyAlignment="1">
      <alignment horizontal="center" vertical="center"/>
    </xf>
    <xf numFmtId="0" fontId="21" fillId="24" borderId="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15" borderId="16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/>
    </xf>
    <xf numFmtId="0" fontId="1" fillId="15" borderId="16" xfId="0" applyFont="1" applyFill="1" applyBorder="1" applyAlignment="1">
      <alignment vertical="center"/>
    </xf>
    <xf numFmtId="2" fontId="3" fillId="0" borderId="0" xfId="0" applyNumberFormat="1" applyFont="1" applyAlignment="1">
      <alignment horizontal="right"/>
    </xf>
    <xf numFmtId="0" fontId="14" fillId="8" borderId="17" xfId="0" applyFont="1" applyFill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" fillId="23" borderId="16" xfId="0" applyFont="1" applyFill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/>
    </xf>
    <xf numFmtId="0" fontId="21" fillId="22" borderId="13" xfId="0" quotePrefix="1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/>
    </xf>
    <xf numFmtId="0" fontId="1" fillId="23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11" borderId="20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horizontal="center" vertical="center"/>
    </xf>
    <xf numFmtId="0" fontId="21" fillId="21" borderId="20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1" fillId="17" borderId="20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11" borderId="24" xfId="0" applyFont="1" applyFill="1" applyBorder="1" applyAlignment="1">
      <alignment horizontal="center" vertical="center"/>
    </xf>
    <xf numFmtId="0" fontId="21" fillId="12" borderId="24" xfId="0" applyFont="1" applyFill="1" applyBorder="1" applyAlignment="1">
      <alignment horizontal="center" vertical="center"/>
    </xf>
    <xf numFmtId="0" fontId="21" fillId="21" borderId="24" xfId="0" applyFont="1" applyFill="1" applyBorder="1" applyAlignment="1">
      <alignment horizontal="center" vertical="center"/>
    </xf>
    <xf numFmtId="0" fontId="21" fillId="13" borderId="24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6" borderId="27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11" borderId="28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21" fillId="21" borderId="28" xfId="0" applyFont="1" applyFill="1" applyBorder="1" applyAlignment="1">
      <alignment horizontal="center" vertical="center"/>
    </xf>
    <xf numFmtId="0" fontId="21" fillId="13" borderId="28" xfId="0" applyFont="1" applyFill="1" applyBorder="1" applyAlignment="1">
      <alignment horizontal="center" vertical="center"/>
    </xf>
    <xf numFmtId="0" fontId="21" fillId="17" borderId="28" xfId="0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6" borderId="31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2" borderId="32" xfId="0" applyFont="1" applyFill="1" applyBorder="1" applyAlignment="1">
      <alignment horizontal="center" vertical="center"/>
    </xf>
    <xf numFmtId="0" fontId="21" fillId="21" borderId="32" xfId="0" applyFont="1" applyFill="1" applyBorder="1" applyAlignment="1">
      <alignment horizontal="center" vertical="center"/>
    </xf>
    <xf numFmtId="0" fontId="21" fillId="13" borderId="32" xfId="0" applyFont="1" applyFill="1" applyBorder="1" applyAlignment="1">
      <alignment horizontal="center" vertical="center"/>
    </xf>
    <xf numFmtId="0" fontId="21" fillId="17" borderId="32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/>
    </xf>
    <xf numFmtId="0" fontId="21" fillId="5" borderId="30" xfId="0" quotePrefix="1" applyFont="1" applyFill="1" applyBorder="1" applyAlignment="1">
      <alignment horizontal="center" vertical="center"/>
    </xf>
    <xf numFmtId="0" fontId="21" fillId="6" borderId="31" xfId="0" quotePrefix="1" applyFont="1" applyFill="1" applyBorder="1" applyAlignment="1">
      <alignment horizontal="center" vertical="center"/>
    </xf>
    <xf numFmtId="0" fontId="21" fillId="7" borderId="31" xfId="0" quotePrefix="1" applyFont="1" applyFill="1" applyBorder="1" applyAlignment="1">
      <alignment horizontal="center" vertical="center"/>
    </xf>
    <xf numFmtId="0" fontId="21" fillId="11" borderId="32" xfId="0" quotePrefix="1" applyFont="1" applyFill="1" applyBorder="1" applyAlignment="1">
      <alignment horizontal="center" vertical="center"/>
    </xf>
    <xf numFmtId="0" fontId="21" fillId="22" borderId="32" xfId="0" quotePrefix="1" applyFont="1" applyFill="1" applyBorder="1" applyAlignment="1">
      <alignment horizontal="center" vertical="center"/>
    </xf>
    <xf numFmtId="0" fontId="21" fillId="21" borderId="32" xfId="0" quotePrefix="1" applyFont="1" applyFill="1" applyBorder="1" applyAlignment="1">
      <alignment horizontal="center" vertical="center"/>
    </xf>
    <xf numFmtId="0" fontId="21" fillId="13" borderId="32" xfId="0" quotePrefix="1" applyFont="1" applyFill="1" applyBorder="1" applyAlignment="1">
      <alignment horizontal="center" vertical="center"/>
    </xf>
    <xf numFmtId="0" fontId="21" fillId="17" borderId="32" xfId="0" quotePrefix="1" applyFont="1" applyFill="1" applyBorder="1" applyAlignment="1">
      <alignment horizontal="center" vertical="center"/>
    </xf>
    <xf numFmtId="0" fontId="21" fillId="24" borderId="33" xfId="0" quotePrefix="1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right" vertical="center"/>
    </xf>
    <xf numFmtId="0" fontId="21" fillId="6" borderId="19" xfId="0" applyFont="1" applyFill="1" applyBorder="1" applyAlignment="1">
      <alignment horizontal="right" vertical="center"/>
    </xf>
    <xf numFmtId="0" fontId="21" fillId="7" borderId="19" xfId="0" applyFont="1" applyFill="1" applyBorder="1" applyAlignment="1">
      <alignment horizontal="right" vertical="center"/>
    </xf>
    <xf numFmtId="0" fontId="21" fillId="11" borderId="20" xfId="0" applyFont="1" applyFill="1" applyBorder="1" applyAlignment="1">
      <alignment horizontal="right" vertical="center"/>
    </xf>
    <xf numFmtId="0" fontId="21" fillId="21" borderId="20" xfId="0" applyFont="1" applyFill="1" applyBorder="1" applyAlignment="1">
      <alignment horizontal="right" vertical="center"/>
    </xf>
    <xf numFmtId="0" fontId="21" fillId="13" borderId="20" xfId="0" applyFont="1" applyFill="1" applyBorder="1" applyAlignment="1">
      <alignment horizontal="right" vertical="center"/>
    </xf>
    <xf numFmtId="0" fontId="21" fillId="17" borderId="20" xfId="0" applyFont="1" applyFill="1" applyBorder="1" applyAlignment="1">
      <alignment horizontal="right" vertical="center"/>
    </xf>
    <xf numFmtId="0" fontId="21" fillId="24" borderId="21" xfId="0" applyFont="1" applyFill="1" applyBorder="1" applyAlignment="1">
      <alignment horizontal="right" vertical="center"/>
    </xf>
    <xf numFmtId="0" fontId="21" fillId="5" borderId="22" xfId="0" applyFont="1" applyFill="1" applyBorder="1" applyAlignment="1">
      <alignment horizontal="right" vertical="center"/>
    </xf>
    <xf numFmtId="0" fontId="21" fillId="6" borderId="23" xfId="0" applyFont="1" applyFill="1" applyBorder="1" applyAlignment="1">
      <alignment horizontal="right" vertical="center"/>
    </xf>
    <xf numFmtId="0" fontId="21" fillId="7" borderId="23" xfId="0" applyFont="1" applyFill="1" applyBorder="1" applyAlignment="1">
      <alignment horizontal="right" vertical="center"/>
    </xf>
    <xf numFmtId="0" fontId="21" fillId="11" borderId="24" xfId="0" applyFont="1" applyFill="1" applyBorder="1" applyAlignment="1">
      <alignment horizontal="right" vertical="center"/>
    </xf>
    <xf numFmtId="0" fontId="21" fillId="21" borderId="24" xfId="0" applyFont="1" applyFill="1" applyBorder="1" applyAlignment="1">
      <alignment horizontal="right" vertical="center"/>
    </xf>
    <xf numFmtId="0" fontId="21" fillId="13" borderId="24" xfId="0" applyFont="1" applyFill="1" applyBorder="1" applyAlignment="1">
      <alignment horizontal="right" vertical="center"/>
    </xf>
    <xf numFmtId="0" fontId="21" fillId="17" borderId="24" xfId="0" applyFont="1" applyFill="1" applyBorder="1" applyAlignment="1">
      <alignment horizontal="right" vertical="center"/>
    </xf>
    <xf numFmtId="0" fontId="21" fillId="24" borderId="25" xfId="0" applyFont="1" applyFill="1" applyBorder="1" applyAlignment="1">
      <alignment horizontal="right" vertical="center"/>
    </xf>
    <xf numFmtId="0" fontId="21" fillId="5" borderId="26" xfId="0" applyFont="1" applyFill="1" applyBorder="1" applyAlignment="1">
      <alignment horizontal="right" vertical="center"/>
    </xf>
    <xf numFmtId="0" fontId="21" fillId="6" borderId="27" xfId="0" applyFont="1" applyFill="1" applyBorder="1" applyAlignment="1">
      <alignment horizontal="right" vertical="center"/>
    </xf>
    <xf numFmtId="0" fontId="21" fillId="7" borderId="27" xfId="0" applyFont="1" applyFill="1" applyBorder="1" applyAlignment="1">
      <alignment horizontal="right" vertical="center"/>
    </xf>
    <xf numFmtId="0" fontId="21" fillId="11" borderId="28" xfId="0" applyFont="1" applyFill="1" applyBorder="1" applyAlignment="1">
      <alignment horizontal="right" vertical="center"/>
    </xf>
    <xf numFmtId="0" fontId="21" fillId="21" borderId="28" xfId="0" applyFont="1" applyFill="1" applyBorder="1" applyAlignment="1">
      <alignment horizontal="right" vertical="center"/>
    </xf>
    <xf numFmtId="0" fontId="21" fillId="13" borderId="28" xfId="0" applyFont="1" applyFill="1" applyBorder="1" applyAlignment="1">
      <alignment horizontal="right" vertical="center"/>
    </xf>
    <xf numFmtId="0" fontId="21" fillId="17" borderId="28" xfId="0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right" vertical="center"/>
    </xf>
    <xf numFmtId="0" fontId="21" fillId="5" borderId="30" xfId="0" quotePrefix="1" applyFont="1" applyFill="1" applyBorder="1" applyAlignment="1">
      <alignment horizontal="right" vertical="center"/>
    </xf>
    <xf numFmtId="0" fontId="21" fillId="6" borderId="31" xfId="0" quotePrefix="1" applyFont="1" applyFill="1" applyBorder="1" applyAlignment="1">
      <alignment horizontal="right" vertical="center"/>
    </xf>
    <xf numFmtId="0" fontId="21" fillId="7" borderId="31" xfId="0" quotePrefix="1" applyFont="1" applyFill="1" applyBorder="1" applyAlignment="1">
      <alignment horizontal="right" vertical="center"/>
    </xf>
    <xf numFmtId="0" fontId="21" fillId="11" borderId="32" xfId="0" quotePrefix="1" applyFont="1" applyFill="1" applyBorder="1" applyAlignment="1">
      <alignment horizontal="right" vertical="center"/>
    </xf>
    <xf numFmtId="0" fontId="21" fillId="22" borderId="32" xfId="0" quotePrefix="1" applyFont="1" applyFill="1" applyBorder="1" applyAlignment="1">
      <alignment horizontal="right" vertical="center"/>
    </xf>
    <xf numFmtId="0" fontId="21" fillId="21" borderId="32" xfId="0" quotePrefix="1" applyFont="1" applyFill="1" applyBorder="1" applyAlignment="1">
      <alignment horizontal="right" vertical="center"/>
    </xf>
    <xf numFmtId="0" fontId="21" fillId="13" borderId="32" xfId="0" quotePrefix="1" applyFont="1" applyFill="1" applyBorder="1" applyAlignment="1">
      <alignment horizontal="right" vertical="center"/>
    </xf>
    <xf numFmtId="0" fontId="21" fillId="17" borderId="32" xfId="0" quotePrefix="1" applyFont="1" applyFill="1" applyBorder="1" applyAlignment="1">
      <alignment horizontal="right" vertical="center"/>
    </xf>
    <xf numFmtId="0" fontId="21" fillId="24" borderId="33" xfId="0" quotePrefix="1" applyFont="1" applyFill="1" applyBorder="1" applyAlignment="1">
      <alignment horizontal="right" vertical="center"/>
    </xf>
    <xf numFmtId="0" fontId="21" fillId="22" borderId="24" xfId="0" quotePrefix="1" applyFont="1" applyFill="1" applyBorder="1" applyAlignment="1">
      <alignment horizontal="center" vertical="center"/>
    </xf>
    <xf numFmtId="0" fontId="21" fillId="12" borderId="13" xfId="0" quotePrefix="1" applyFon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 wrapText="1"/>
    </xf>
    <xf numFmtId="9" fontId="8" fillId="20" borderId="2" xfId="0" applyNumberFormat="1" applyFont="1" applyFill="1" applyBorder="1" applyAlignment="1">
      <alignment horizontal="center" vertical="center" wrapText="1"/>
    </xf>
    <xf numFmtId="9" fontId="8" fillId="20" borderId="4" xfId="0" applyNumberFormat="1" applyFont="1" applyFill="1" applyBorder="1" applyAlignment="1">
      <alignment horizontal="center" vertical="center" wrapText="1"/>
    </xf>
    <xf numFmtId="9" fontId="8" fillId="20" borderId="3" xfId="0" applyNumberFormat="1" applyFont="1" applyFill="1" applyBorder="1" applyAlignment="1">
      <alignment horizontal="center" vertical="center" wrapText="1"/>
    </xf>
    <xf numFmtId="9" fontId="8" fillId="5" borderId="2" xfId="0" applyNumberFormat="1" applyFont="1" applyFill="1" applyBorder="1" applyAlignment="1">
      <alignment horizontal="center" vertical="center" wrapText="1"/>
    </xf>
    <xf numFmtId="9" fontId="8" fillId="5" borderId="4" xfId="0" applyNumberFormat="1" applyFont="1" applyFill="1" applyBorder="1" applyAlignment="1">
      <alignment horizontal="center" vertical="center" wrapText="1"/>
    </xf>
    <xf numFmtId="9" fontId="8" fillId="5" borderId="3" xfId="0" applyNumberFormat="1" applyFont="1" applyFill="1" applyBorder="1" applyAlignment="1">
      <alignment horizontal="center" vertical="center" wrapText="1"/>
    </xf>
    <xf numFmtId="9" fontId="8" fillId="6" borderId="2" xfId="0" applyNumberFormat="1" applyFont="1" applyFill="1" applyBorder="1" applyAlignment="1">
      <alignment horizontal="center" vertical="center" wrapText="1"/>
    </xf>
    <xf numFmtId="9" fontId="8" fillId="6" borderId="4" xfId="0" applyNumberFormat="1" applyFont="1" applyFill="1" applyBorder="1" applyAlignment="1">
      <alignment horizontal="center" vertical="center" wrapText="1"/>
    </xf>
    <xf numFmtId="9" fontId="8" fillId="6" borderId="3" xfId="0" applyNumberFormat="1" applyFont="1" applyFill="1" applyBorder="1" applyAlignment="1">
      <alignment horizontal="center" vertical="center" wrapText="1"/>
    </xf>
    <xf numFmtId="9" fontId="8" fillId="12" borderId="2" xfId="0" applyNumberFormat="1" applyFont="1" applyFill="1" applyBorder="1" applyAlignment="1">
      <alignment horizontal="center" vertical="center" wrapText="1"/>
    </xf>
    <xf numFmtId="9" fontId="8" fillId="12" borderId="4" xfId="0" applyNumberFormat="1" applyFont="1" applyFill="1" applyBorder="1" applyAlignment="1">
      <alignment horizontal="center" vertical="center" wrapText="1"/>
    </xf>
    <xf numFmtId="9" fontId="8" fillId="12" borderId="3" xfId="0" applyNumberFormat="1" applyFont="1" applyFill="1" applyBorder="1" applyAlignment="1">
      <alignment horizontal="center" vertical="center" wrapText="1"/>
    </xf>
    <xf numFmtId="9" fontId="8" fillId="7" borderId="2" xfId="0" applyNumberFormat="1" applyFont="1" applyFill="1" applyBorder="1" applyAlignment="1">
      <alignment horizontal="center" vertical="center" wrapText="1"/>
    </xf>
    <xf numFmtId="9" fontId="8" fillId="7" borderId="4" xfId="0" applyNumberFormat="1" applyFont="1" applyFill="1" applyBorder="1" applyAlignment="1">
      <alignment horizontal="center" vertical="center" wrapText="1"/>
    </xf>
    <xf numFmtId="9" fontId="8" fillId="7" borderId="3" xfId="0" applyNumberFormat="1" applyFont="1" applyFill="1" applyBorder="1" applyAlignment="1">
      <alignment horizontal="center" vertical="center" wrapText="1"/>
    </xf>
    <xf numFmtId="9" fontId="8" fillId="11" borderId="2" xfId="0" applyNumberFormat="1" applyFont="1" applyFill="1" applyBorder="1" applyAlignment="1">
      <alignment horizontal="center" vertical="center" wrapText="1"/>
    </xf>
    <xf numFmtId="9" fontId="8" fillId="11" borderId="4" xfId="0" applyNumberFormat="1" applyFont="1" applyFill="1" applyBorder="1" applyAlignment="1">
      <alignment horizontal="center" vertical="center" wrapText="1"/>
    </xf>
    <xf numFmtId="9" fontId="8" fillId="11" borderId="3" xfId="0" applyNumberFormat="1" applyFont="1" applyFill="1" applyBorder="1" applyAlignment="1">
      <alignment horizontal="center" vertical="center" wrapText="1"/>
    </xf>
    <xf numFmtId="9" fontId="8" fillId="22" borderId="2" xfId="0" applyNumberFormat="1" applyFont="1" applyFill="1" applyBorder="1" applyAlignment="1">
      <alignment horizontal="center" vertical="center" wrapText="1"/>
    </xf>
    <xf numFmtId="9" fontId="8" fillId="22" borderId="4" xfId="0" applyNumberFormat="1" applyFont="1" applyFill="1" applyBorder="1" applyAlignment="1">
      <alignment horizontal="center" vertical="center" wrapText="1"/>
    </xf>
    <xf numFmtId="9" fontId="8" fillId="22" borderId="3" xfId="0" applyNumberFormat="1" applyFont="1" applyFill="1" applyBorder="1" applyAlignment="1">
      <alignment horizontal="center" vertical="center" wrapText="1"/>
    </xf>
    <xf numFmtId="9" fontId="8" fillId="21" borderId="2" xfId="0" applyNumberFormat="1" applyFont="1" applyFill="1" applyBorder="1" applyAlignment="1">
      <alignment horizontal="center" vertical="center" wrapText="1"/>
    </xf>
    <xf numFmtId="9" fontId="8" fillId="21" borderId="4" xfId="0" applyNumberFormat="1" applyFont="1" applyFill="1" applyBorder="1" applyAlignment="1">
      <alignment horizontal="center" vertical="center" wrapText="1"/>
    </xf>
    <xf numFmtId="9" fontId="8" fillId="21" borderId="3" xfId="0" applyNumberFormat="1" applyFont="1" applyFill="1" applyBorder="1" applyAlignment="1">
      <alignment horizontal="center" vertical="center" wrapText="1"/>
    </xf>
    <xf numFmtId="9" fontId="8" fillId="13" borderId="2" xfId="0" applyNumberFormat="1" applyFont="1" applyFill="1" applyBorder="1" applyAlignment="1">
      <alignment horizontal="center" vertical="center" wrapText="1"/>
    </xf>
    <xf numFmtId="9" fontId="8" fillId="13" borderId="4" xfId="0" applyNumberFormat="1" applyFont="1" applyFill="1" applyBorder="1" applyAlignment="1">
      <alignment horizontal="center" vertical="center" wrapText="1"/>
    </xf>
    <xf numFmtId="9" fontId="8" fillId="13" borderId="3" xfId="0" applyNumberFormat="1" applyFont="1" applyFill="1" applyBorder="1" applyAlignment="1">
      <alignment horizontal="center" vertical="center" wrapText="1"/>
    </xf>
    <xf numFmtId="9" fontId="8" fillId="17" borderId="2" xfId="0" applyNumberFormat="1" applyFont="1" applyFill="1" applyBorder="1" applyAlignment="1">
      <alignment horizontal="center" vertical="center" wrapText="1"/>
    </xf>
    <xf numFmtId="9" fontId="8" fillId="17" borderId="4" xfId="0" applyNumberFormat="1" applyFont="1" applyFill="1" applyBorder="1" applyAlignment="1">
      <alignment horizontal="center" vertical="center" wrapText="1"/>
    </xf>
    <xf numFmtId="9" fontId="8" fillId="17" borderId="3" xfId="0" applyNumberFormat="1" applyFont="1" applyFill="1" applyBorder="1" applyAlignment="1">
      <alignment horizontal="center" vertical="center" wrapText="1"/>
    </xf>
    <xf numFmtId="9" fontId="8" fillId="18" borderId="2" xfId="0" applyNumberFormat="1" applyFont="1" applyFill="1" applyBorder="1" applyAlignment="1">
      <alignment horizontal="center" vertical="center" wrapText="1"/>
    </xf>
    <xf numFmtId="9" fontId="8" fillId="18" borderId="4" xfId="0" applyNumberFormat="1" applyFont="1" applyFill="1" applyBorder="1" applyAlignment="1">
      <alignment horizontal="center" vertical="center" wrapText="1"/>
    </xf>
    <xf numFmtId="9" fontId="8" fillId="18" borderId="3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9" fontId="8" fillId="17" borderId="1" xfId="0" applyNumberFormat="1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9" fontId="8" fillId="21" borderId="1" xfId="0" applyNumberFormat="1" applyFont="1" applyFill="1" applyBorder="1" applyAlignment="1">
      <alignment horizontal="center" vertical="center" wrapText="1"/>
    </xf>
    <xf numFmtId="9" fontId="8" fillId="13" borderId="1" xfId="0" applyNumberFormat="1" applyFont="1" applyFill="1" applyBorder="1" applyAlignment="1">
      <alignment horizontal="center" vertical="center" wrapText="1"/>
    </xf>
    <xf numFmtId="9" fontId="8" fillId="7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9" fontId="8" fillId="11" borderId="1" xfId="0" applyNumberFormat="1" applyFont="1" applyFill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9" fontId="8" fillId="12" borderId="1" xfId="0" applyNumberFormat="1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10" fillId="22" borderId="2" xfId="0" applyFont="1" applyFill="1" applyBorder="1" applyAlignment="1">
      <alignment horizontal="center" vertical="center" wrapText="1"/>
    </xf>
    <xf numFmtId="0" fontId="10" fillId="22" borderId="4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9" fontId="8" fillId="18" borderId="1" xfId="0" applyNumberFormat="1" applyFont="1" applyFill="1" applyBorder="1" applyAlignment="1">
      <alignment horizontal="center" vertical="center" wrapText="1"/>
    </xf>
    <xf numFmtId="9" fontId="8" fillId="2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right" vertical="center" wrapText="1"/>
    </xf>
    <xf numFmtId="0" fontId="22" fillId="9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15" fillId="13" borderId="3" xfId="0" applyFont="1" applyFill="1" applyBorder="1" applyAlignment="1">
      <alignment horizontal="right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22" borderId="2" xfId="0" applyFont="1" applyFill="1" applyBorder="1" applyAlignment="1">
      <alignment horizontal="center" vertical="center" wrapText="1"/>
    </xf>
    <xf numFmtId="0" fontId="8" fillId="22" borderId="3" xfId="0" applyFont="1" applyFill="1" applyBorder="1" applyAlignment="1">
      <alignment horizontal="center" vertical="center" wrapText="1"/>
    </xf>
    <xf numFmtId="0" fontId="8" fillId="22" borderId="4" xfId="0" applyFont="1" applyFill="1" applyBorder="1" applyAlignment="1">
      <alignment horizontal="center" vertical="center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1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right" vertical="center" wrapText="1"/>
    </xf>
    <xf numFmtId="0" fontId="15" fillId="17" borderId="4" xfId="0" applyFont="1" applyFill="1" applyBorder="1" applyAlignment="1">
      <alignment horizontal="right" vertical="center" wrapText="1"/>
    </xf>
    <xf numFmtId="0" fontId="15" fillId="17" borderId="3" xfId="0" applyFont="1" applyFill="1" applyBorder="1" applyAlignment="1">
      <alignment horizontal="right" vertical="center" wrapText="1"/>
    </xf>
    <xf numFmtId="0" fontId="8" fillId="17" borderId="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1" borderId="2" xfId="0" applyFont="1" applyFill="1" applyBorder="1" applyAlignment="1">
      <alignment horizontal="right" vertical="center" wrapText="1"/>
    </xf>
    <xf numFmtId="0" fontId="15" fillId="21" borderId="4" xfId="0" applyFont="1" applyFill="1" applyBorder="1" applyAlignment="1">
      <alignment horizontal="right" vertical="center" wrapText="1"/>
    </xf>
    <xf numFmtId="0" fontId="15" fillId="21" borderId="3" xfId="0" applyFont="1" applyFill="1" applyBorder="1" applyAlignment="1">
      <alignment horizontal="right" vertical="center" wrapText="1"/>
    </xf>
    <xf numFmtId="0" fontId="8" fillId="21" borderId="4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15" fillId="20" borderId="2" xfId="0" applyFont="1" applyFill="1" applyBorder="1" applyAlignment="1">
      <alignment horizontal="right" vertical="center" wrapText="1"/>
    </xf>
    <xf numFmtId="0" fontId="15" fillId="20" borderId="4" xfId="0" applyFont="1" applyFill="1" applyBorder="1" applyAlignment="1">
      <alignment horizontal="right" vertical="center" wrapText="1"/>
    </xf>
    <xf numFmtId="0" fontId="15" fillId="20" borderId="3" xfId="0" applyFont="1" applyFill="1" applyBorder="1" applyAlignment="1">
      <alignment horizontal="right" vertical="center" wrapText="1"/>
    </xf>
    <xf numFmtId="0" fontId="23" fillId="19" borderId="0" xfId="0" applyFont="1" applyFill="1" applyAlignment="1">
      <alignment horizontal="center" vertical="center"/>
    </xf>
    <xf numFmtId="0" fontId="15" fillId="6" borderId="2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15" fillId="6" borderId="3" xfId="0" applyFont="1" applyFill="1" applyBorder="1" applyAlignment="1">
      <alignment horizontal="right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15" fillId="18" borderId="2" xfId="0" applyFont="1" applyFill="1" applyBorder="1" applyAlignment="1">
      <alignment horizontal="right" vertical="center" wrapText="1"/>
    </xf>
    <xf numFmtId="0" fontId="15" fillId="18" borderId="4" xfId="0" applyFont="1" applyFill="1" applyBorder="1" applyAlignment="1">
      <alignment horizontal="right" vertical="center" wrapText="1"/>
    </xf>
    <xf numFmtId="0" fontId="15" fillId="18" borderId="3" xfId="0" applyFont="1" applyFill="1" applyBorder="1" applyAlignment="1">
      <alignment horizontal="right" vertical="center" wrapText="1"/>
    </xf>
    <xf numFmtId="165" fontId="18" fillId="9" borderId="0" xfId="0" applyNumberFormat="1" applyFont="1" applyFill="1" applyAlignment="1">
      <alignment horizontal="center"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O52"/>
  <sheetViews>
    <sheetView showGridLines="0" tabSelected="1" zoomScale="55" zoomScaleNormal="55" zoomScaleSheetLayoutView="55" workbookViewId="0">
      <selection activeCell="U1" sqref="U1"/>
    </sheetView>
  </sheetViews>
  <sheetFormatPr defaultColWidth="9.140625" defaultRowHeight="15" x14ac:dyDescent="0.25"/>
  <cols>
    <col min="1" max="1" width="1.7109375" style="1" customWidth="1"/>
    <col min="2" max="2" width="20.7109375" style="1" customWidth="1"/>
    <col min="3" max="3" width="1.7109375" style="1" customWidth="1"/>
    <col min="4" max="5" width="8.7109375" style="1" customWidth="1"/>
    <col min="6" max="6" width="7.7109375" style="1" bestFit="1" customWidth="1"/>
    <col min="7" max="7" width="7.7109375" customWidth="1"/>
    <col min="8" max="8" width="2.28515625" style="1" customWidth="1"/>
    <col min="9" max="9" width="2" style="1" customWidth="1"/>
    <col min="10" max="17" width="2.28515625" style="1" customWidth="1"/>
    <col min="18" max="18" width="2" style="1" customWidth="1"/>
    <col min="19" max="19" width="2.7109375" style="1" customWidth="1"/>
    <col min="20" max="20" width="7.7109375" style="1" customWidth="1"/>
    <col min="21" max="21" width="7.5703125" customWidth="1"/>
    <col min="22" max="22" width="1.7109375" customWidth="1"/>
    <col min="23" max="24" width="2.28515625" style="1" customWidth="1"/>
    <col min="25" max="25" width="3.140625" style="1" customWidth="1"/>
    <col min="26" max="32" width="2.28515625" style="1" customWidth="1"/>
    <col min="33" max="33" width="2.7109375" style="1" customWidth="1"/>
    <col min="34" max="34" width="7.7109375" style="1" customWidth="1"/>
    <col min="35" max="35" width="7.5703125" customWidth="1"/>
    <col min="36" max="36" width="1.7109375" customWidth="1"/>
    <col min="37" max="37" width="2.28515625" style="1" customWidth="1"/>
    <col min="38" max="38" width="3" style="1" customWidth="1"/>
    <col min="39" max="46" width="2.28515625" style="1" customWidth="1"/>
    <col min="47" max="47" width="2.7109375" style="1" customWidth="1"/>
    <col min="48" max="48" width="7.7109375" style="1" customWidth="1"/>
    <col min="49" max="49" width="7.5703125" customWidth="1"/>
    <col min="50" max="50" width="1.7109375" customWidth="1"/>
    <col min="51" max="51" width="2.28515625" style="1" customWidth="1"/>
    <col min="52" max="52" width="3" style="1" customWidth="1"/>
    <col min="53" max="60" width="2.28515625" style="1" customWidth="1"/>
    <col min="61" max="61" width="2.7109375" style="1" customWidth="1"/>
    <col min="62" max="62" width="7.5703125" customWidth="1"/>
    <col min="63" max="63" width="7.7109375" customWidth="1"/>
    <col min="64" max="64" width="2.28515625" style="1" customWidth="1"/>
    <col min="65" max="66" width="3.140625" style="1" customWidth="1"/>
    <col min="67" max="74" width="2.28515625" style="1" customWidth="1"/>
    <col min="75" max="75" width="2.7109375" style="1" customWidth="1"/>
    <col min="76" max="76" width="7.7109375" style="1" customWidth="1"/>
    <col min="77" max="77" width="7.5703125" customWidth="1"/>
    <col min="78" max="78" width="1.7109375" customWidth="1"/>
    <col min="79" max="79" width="2.28515625" style="1" customWidth="1"/>
    <col min="80" max="80" width="3.140625" style="1" customWidth="1"/>
    <col min="81" max="89" width="2.28515625" style="1" customWidth="1"/>
    <col min="90" max="90" width="9.28515625" style="1" customWidth="1"/>
    <col min="91" max="91" width="7.7109375" style="1" customWidth="1"/>
    <col min="92" max="92" width="1.7109375" customWidth="1"/>
    <col min="93" max="103" width="2.28515625" style="1" customWidth="1"/>
    <col min="104" max="104" width="7.7109375" style="1" customWidth="1"/>
    <col min="105" max="105" width="7.5703125" style="1" customWidth="1"/>
    <col min="106" max="116" width="2.28515625" style="1" customWidth="1"/>
    <col min="117" max="117" width="9.140625" style="1" customWidth="1"/>
    <col min="118" max="119" width="9.140625" style="1"/>
    <col min="120" max="120" width="7.5703125" style="1" bestFit="1" customWidth="1"/>
    <col min="121" max="131" width="2.28515625" style="1" customWidth="1"/>
    <col min="132" max="132" width="7.5703125" style="1" bestFit="1" customWidth="1"/>
    <col min="133" max="133" width="7.5703125" style="1" customWidth="1"/>
    <col min="134" max="134" width="7.5703125" style="1" bestFit="1" customWidth="1"/>
    <col min="135" max="156" width="2.28515625" style="1" customWidth="1"/>
    <col min="157" max="158" width="9.140625" style="1"/>
    <col min="159" max="168" width="2.28515625" style="1" customWidth="1"/>
    <col min="169" max="16384" width="9.140625" style="1"/>
  </cols>
  <sheetData>
    <row r="1" spans="2:145" ht="24" customHeight="1" x14ac:dyDescent="0.25">
      <c r="B1" s="275" t="s">
        <v>65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275"/>
      <c r="BH1" s="275"/>
      <c r="BI1" s="275"/>
      <c r="BJ1" s="275"/>
      <c r="BK1" s="275"/>
      <c r="BL1" s="275"/>
      <c r="BM1" s="275"/>
      <c r="BN1" s="275"/>
      <c r="BO1" s="275"/>
      <c r="BP1" s="275"/>
      <c r="BQ1" s="275"/>
      <c r="BR1" s="275"/>
      <c r="BS1" s="275"/>
      <c r="BT1" s="275"/>
      <c r="BU1" s="275"/>
      <c r="BV1" s="275"/>
      <c r="BW1" s="275"/>
      <c r="BX1" s="275"/>
      <c r="BY1" s="275"/>
      <c r="BZ1" s="275"/>
      <c r="CA1" s="275"/>
      <c r="CB1" s="275"/>
      <c r="CC1" s="275"/>
      <c r="CD1" s="275"/>
      <c r="CE1" s="275"/>
      <c r="CF1" s="275"/>
      <c r="CG1" s="275"/>
      <c r="CH1" s="275"/>
      <c r="CI1" s="275"/>
      <c r="CJ1" s="275"/>
      <c r="CK1" s="275"/>
      <c r="CL1" s="275"/>
      <c r="CM1" s="275"/>
      <c r="CN1" s="275"/>
      <c r="CO1" s="275"/>
      <c r="CP1" s="275"/>
      <c r="CQ1" s="275"/>
      <c r="CR1" s="275"/>
      <c r="CS1" s="275"/>
      <c r="CT1" s="275"/>
      <c r="CU1" s="275"/>
      <c r="CV1" s="275"/>
      <c r="CW1" s="275"/>
      <c r="CX1" s="275"/>
      <c r="CY1" s="275"/>
      <c r="CZ1" s="275"/>
      <c r="DA1" s="275"/>
      <c r="DB1" s="275"/>
      <c r="DC1" s="275"/>
      <c r="DD1" s="275"/>
      <c r="DE1" s="275"/>
      <c r="DF1" s="275"/>
      <c r="DG1" s="275"/>
      <c r="DH1" s="275"/>
      <c r="DI1" s="275"/>
      <c r="DJ1" s="275"/>
      <c r="DK1" s="275"/>
      <c r="DL1" s="275"/>
      <c r="DM1" s="275"/>
      <c r="DN1" s="275"/>
      <c r="DO1" s="275"/>
      <c r="DP1" s="275"/>
      <c r="DQ1" s="275"/>
      <c r="DR1" s="275"/>
      <c r="DS1" s="275"/>
      <c r="DT1" s="275"/>
      <c r="DU1" s="275"/>
      <c r="DV1" s="275"/>
      <c r="DW1" s="275"/>
      <c r="DX1" s="275"/>
      <c r="DY1" s="275"/>
      <c r="DZ1" s="275"/>
      <c r="EA1" s="275"/>
      <c r="EB1" s="275"/>
      <c r="EC1" s="275"/>
      <c r="ED1" s="275"/>
      <c r="EE1" s="275"/>
      <c r="EF1" s="275"/>
      <c r="EG1" s="275"/>
      <c r="EH1" s="275"/>
      <c r="EI1" s="275"/>
      <c r="EJ1" s="275"/>
      <c r="EK1" s="275"/>
      <c r="EL1" s="275"/>
      <c r="EM1" s="275"/>
      <c r="EN1" s="275"/>
    </row>
    <row r="2" spans="2:145" ht="18" customHeight="1" x14ac:dyDescent="0.25"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</row>
    <row r="3" spans="2:145" ht="18" customHeight="1" x14ac:dyDescent="0.25"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5"/>
      <c r="CC3" s="275"/>
      <c r="CD3" s="275"/>
      <c r="CE3" s="275"/>
      <c r="CF3" s="275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75"/>
      <c r="CT3" s="275"/>
      <c r="CU3" s="275"/>
      <c r="CV3" s="275"/>
      <c r="CW3" s="275"/>
      <c r="CX3" s="275"/>
      <c r="CY3" s="275"/>
      <c r="CZ3" s="275"/>
      <c r="DA3" s="275"/>
      <c r="DB3" s="275"/>
      <c r="DC3" s="275"/>
      <c r="DD3" s="275"/>
      <c r="DE3" s="275"/>
      <c r="DF3" s="275"/>
      <c r="DG3" s="275"/>
      <c r="DH3" s="275"/>
      <c r="DI3" s="275"/>
      <c r="DJ3" s="275"/>
      <c r="DK3" s="275"/>
      <c r="DL3" s="275"/>
      <c r="DM3" s="275"/>
      <c r="DN3" s="275"/>
      <c r="DO3" s="275"/>
      <c r="DP3" s="275"/>
      <c r="DQ3" s="275"/>
      <c r="DR3" s="275"/>
      <c r="DS3" s="275"/>
      <c r="DT3" s="275"/>
      <c r="DU3" s="275"/>
      <c r="DV3" s="275"/>
      <c r="DW3" s="275"/>
      <c r="DX3" s="275"/>
      <c r="DY3" s="275"/>
      <c r="DZ3" s="275"/>
      <c r="EA3" s="275"/>
      <c r="EB3" s="275"/>
      <c r="EC3" s="275"/>
      <c r="ED3" s="275"/>
      <c r="EE3" s="275"/>
      <c r="EF3" s="275"/>
      <c r="EG3" s="275"/>
      <c r="EH3" s="275"/>
      <c r="EI3" s="275"/>
      <c r="EJ3" s="275"/>
      <c r="EK3" s="275"/>
      <c r="EL3" s="275"/>
      <c r="EM3" s="275"/>
      <c r="EN3" s="275"/>
    </row>
    <row r="4" spans="2:145" customFormat="1" ht="10.15" customHeight="1" x14ac:dyDescent="0.25"/>
    <row r="5" spans="2:145" customFormat="1" ht="18" customHeight="1" x14ac:dyDescent="0.25">
      <c r="DR5" s="272">
        <v>44927</v>
      </c>
      <c r="DS5" s="272"/>
      <c r="DT5" s="272"/>
      <c r="DU5" s="272"/>
      <c r="DV5" s="272"/>
      <c r="DW5" s="272"/>
      <c r="DX5" s="272"/>
      <c r="DY5" s="272"/>
      <c r="DZ5" s="272"/>
      <c r="EA5" s="272"/>
      <c r="EB5" s="272"/>
      <c r="EC5" s="272"/>
      <c r="ED5" s="272"/>
      <c r="EE5" s="272"/>
      <c r="EF5" s="272"/>
      <c r="EG5" s="272"/>
      <c r="EH5" s="272"/>
      <c r="EI5" s="272"/>
      <c r="EJ5" s="272"/>
      <c r="EK5" s="272"/>
      <c r="EL5" s="272"/>
      <c r="EM5" s="272"/>
      <c r="EN5" s="272"/>
    </row>
    <row r="6" spans="2:145" ht="18" customHeight="1" x14ac:dyDescent="0.25">
      <c r="BJ6" s="1"/>
      <c r="BK6" s="1"/>
      <c r="BY6" s="1"/>
      <c r="BZ6" s="1"/>
      <c r="CN6" s="1"/>
      <c r="DP6"/>
      <c r="DQ6"/>
      <c r="ED6"/>
      <c r="EE6"/>
    </row>
    <row r="7" spans="2:145" ht="4.9000000000000004" customHeight="1" x14ac:dyDescent="0.25">
      <c r="BJ7" s="1"/>
      <c r="BK7" s="1"/>
      <c r="BY7" s="1"/>
      <c r="BZ7" s="1"/>
      <c r="CN7" s="1"/>
      <c r="DP7"/>
      <c r="DQ7"/>
      <c r="ED7"/>
      <c r="EE7"/>
    </row>
    <row r="8" spans="2:145" ht="24" customHeight="1" x14ac:dyDescent="0.25">
      <c r="B8" s="221" t="s">
        <v>30</v>
      </c>
      <c r="C8" s="221"/>
      <c r="D8" s="221"/>
      <c r="E8" s="221"/>
      <c r="F8" s="221"/>
      <c r="H8" s="181" t="s">
        <v>55</v>
      </c>
      <c r="I8" s="182"/>
      <c r="J8" s="182"/>
      <c r="K8" s="182"/>
      <c r="L8" s="182"/>
      <c r="M8" s="182"/>
      <c r="N8" s="182"/>
      <c r="O8" s="182"/>
      <c r="P8" s="182"/>
      <c r="Q8" s="182"/>
      <c r="R8" s="183"/>
      <c r="S8" s="12"/>
      <c r="T8" s="12"/>
      <c r="W8" s="181" t="s">
        <v>56</v>
      </c>
      <c r="X8" s="182"/>
      <c r="Y8" s="182"/>
      <c r="Z8" s="182"/>
      <c r="AA8" s="182"/>
      <c r="AB8" s="182"/>
      <c r="AC8" s="182"/>
      <c r="AD8" s="182"/>
      <c r="AE8" s="182"/>
      <c r="AF8" s="183"/>
      <c r="AG8" s="12"/>
      <c r="AH8" s="12"/>
      <c r="AK8" s="181" t="s">
        <v>57</v>
      </c>
      <c r="AL8" s="182"/>
      <c r="AM8" s="182"/>
      <c r="AN8" s="182"/>
      <c r="AO8" s="182"/>
      <c r="AP8" s="182"/>
      <c r="AQ8" s="182"/>
      <c r="AR8" s="182"/>
      <c r="AS8" s="182"/>
      <c r="AT8" s="183"/>
      <c r="AU8" s="12"/>
      <c r="AV8" s="12"/>
      <c r="AY8" s="181" t="s">
        <v>58</v>
      </c>
      <c r="AZ8" s="182"/>
      <c r="BA8" s="182"/>
      <c r="BB8" s="182"/>
      <c r="BC8" s="182"/>
      <c r="BD8" s="182"/>
      <c r="BE8" s="182"/>
      <c r="BF8" s="182"/>
      <c r="BG8" s="182"/>
      <c r="BH8" s="183"/>
      <c r="BI8" s="12"/>
      <c r="BJ8" s="1"/>
      <c r="BL8"/>
      <c r="BM8" s="181" t="s">
        <v>59</v>
      </c>
      <c r="BN8" s="182"/>
      <c r="BO8" s="182"/>
      <c r="BP8" s="182"/>
      <c r="BQ8" s="182"/>
      <c r="BR8" s="182"/>
      <c r="BS8" s="182"/>
      <c r="BT8" s="182"/>
      <c r="BU8" s="182"/>
      <c r="BV8" s="183"/>
      <c r="CA8" s="181" t="s">
        <v>60</v>
      </c>
      <c r="CB8" s="182"/>
      <c r="CC8" s="182"/>
      <c r="CD8" s="182"/>
      <c r="CE8" s="182"/>
      <c r="CF8" s="182"/>
      <c r="CG8" s="182"/>
      <c r="CH8" s="182"/>
      <c r="CI8" s="182"/>
      <c r="CJ8" s="183"/>
      <c r="CL8"/>
      <c r="CM8"/>
      <c r="CO8" s="181" t="s">
        <v>61</v>
      </c>
      <c r="CP8" s="182"/>
      <c r="CQ8" s="182"/>
      <c r="CR8" s="182"/>
      <c r="CS8" s="182"/>
      <c r="CT8" s="182"/>
      <c r="CU8" s="182"/>
      <c r="CV8" s="182"/>
      <c r="CW8" s="182"/>
      <c r="CX8" s="183"/>
      <c r="DA8"/>
      <c r="DB8"/>
      <c r="DC8" s="181" t="s">
        <v>62</v>
      </c>
      <c r="DD8" s="182"/>
      <c r="DE8" s="182"/>
      <c r="DF8" s="182"/>
      <c r="DG8" s="182"/>
      <c r="DH8" s="182"/>
      <c r="DI8" s="182"/>
      <c r="DJ8" s="182"/>
      <c r="DK8" s="182"/>
      <c r="DL8" s="183"/>
      <c r="DP8"/>
      <c r="DQ8"/>
      <c r="DR8" s="181" t="s">
        <v>63</v>
      </c>
      <c r="DS8" s="182"/>
      <c r="DT8" s="182"/>
      <c r="DU8" s="182"/>
      <c r="DV8" s="182"/>
      <c r="DW8" s="182"/>
      <c r="DX8" s="182"/>
      <c r="DY8" s="182"/>
      <c r="DZ8" s="182"/>
      <c r="EA8" s="183"/>
      <c r="EB8" s="12"/>
      <c r="EC8" s="12"/>
      <c r="ED8"/>
      <c r="EE8"/>
      <c r="EF8" s="181" t="s">
        <v>64</v>
      </c>
      <c r="EG8" s="182"/>
      <c r="EH8" s="182"/>
      <c r="EI8" s="182"/>
      <c r="EJ8" s="182"/>
      <c r="EK8" s="182"/>
      <c r="EL8" s="182"/>
      <c r="EM8" s="182"/>
      <c r="EN8" s="183"/>
    </row>
    <row r="9" spans="2:145" ht="18" customHeight="1" x14ac:dyDescent="0.25">
      <c r="D9" s="2"/>
      <c r="E9" s="2"/>
      <c r="F9" s="3"/>
      <c r="BJ9" s="1"/>
      <c r="BL9"/>
      <c r="CL9"/>
      <c r="CM9"/>
      <c r="DA9"/>
      <c r="DB9"/>
      <c r="DP9"/>
      <c r="DQ9"/>
      <c r="ED9"/>
      <c r="EE9"/>
    </row>
    <row r="10" spans="2:145" ht="18" customHeight="1" thickBot="1" x14ac:dyDescent="0.25">
      <c r="D10" s="2"/>
      <c r="E10" s="2"/>
      <c r="F10" s="3"/>
      <c r="G10" s="2"/>
      <c r="H10" s="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"/>
      <c r="AV10" s="2"/>
      <c r="AW10" s="2"/>
      <c r="AX10" s="2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2"/>
      <c r="BJ10" s="1"/>
      <c r="BK10" s="2"/>
      <c r="BL10" s="2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Y10" s="2"/>
      <c r="BZ10" s="2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L10" s="2"/>
      <c r="CM10" s="2"/>
      <c r="CN10" s="2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DA10" s="2"/>
      <c r="DB10" s="2"/>
      <c r="DC10" s="11"/>
      <c r="DD10" s="11"/>
      <c r="DE10" s="11"/>
      <c r="DF10" s="11"/>
      <c r="DG10" s="11"/>
      <c r="DH10" s="11"/>
      <c r="DI10" s="11"/>
      <c r="DJ10" s="11"/>
      <c r="DK10" s="11"/>
      <c r="DL10" s="11"/>
    </row>
    <row r="11" spans="2:145" ht="16.149999999999999" customHeight="1" thickBot="1" x14ac:dyDescent="0.25">
      <c r="B11" s="8"/>
      <c r="D11" s="2"/>
      <c r="E11" s="2" t="s">
        <v>18</v>
      </c>
      <c r="F11" s="3"/>
      <c r="G11" s="50" t="s">
        <v>18</v>
      </c>
      <c r="H11" s="21"/>
      <c r="I11" s="34"/>
      <c r="J11" s="16"/>
      <c r="K11" s="16"/>
      <c r="L11" s="24"/>
      <c r="M11" s="24"/>
      <c r="N11" s="24"/>
      <c r="O11" s="24"/>
      <c r="P11" s="24"/>
      <c r="Q11" s="24"/>
      <c r="R11" s="25"/>
      <c r="S11" s="21"/>
      <c r="T11" s="21"/>
      <c r="U11" s="50" t="s">
        <v>18</v>
      </c>
      <c r="V11" s="2"/>
      <c r="W11" s="34"/>
      <c r="X11" s="39"/>
      <c r="Y11" s="16"/>
      <c r="Z11" s="16"/>
      <c r="AA11" s="24"/>
      <c r="AB11" s="24"/>
      <c r="AC11" s="24"/>
      <c r="AD11" s="24"/>
      <c r="AE11" s="24"/>
      <c r="AF11" s="25"/>
      <c r="AG11" s="21"/>
      <c r="AH11" s="21"/>
      <c r="AI11" s="50" t="s">
        <v>18</v>
      </c>
      <c r="AJ11" s="2"/>
      <c r="AK11" s="34"/>
      <c r="AL11" s="16"/>
      <c r="AM11" s="16"/>
      <c r="AN11" s="16"/>
      <c r="AO11" s="24"/>
      <c r="AP11" s="24"/>
      <c r="AQ11" s="24"/>
      <c r="AR11" s="24"/>
      <c r="AS11" s="24"/>
      <c r="AT11" s="25"/>
      <c r="AU11" s="21"/>
      <c r="AV11" s="21"/>
      <c r="AW11" s="50" t="s">
        <v>18</v>
      </c>
      <c r="AX11" s="2"/>
      <c r="AY11" s="34"/>
      <c r="AZ11" s="16"/>
      <c r="BA11" s="16"/>
      <c r="BB11" s="16"/>
      <c r="BC11" s="16"/>
      <c r="BD11" s="24"/>
      <c r="BE11" s="24"/>
      <c r="BF11" s="24"/>
      <c r="BG11" s="24"/>
      <c r="BH11" s="25"/>
      <c r="BI11" s="21"/>
      <c r="BJ11" s="1"/>
      <c r="BK11" s="50" t="s">
        <v>18</v>
      </c>
      <c r="BL11" s="2"/>
      <c r="BM11" s="34"/>
      <c r="BN11" s="16"/>
      <c r="BO11" s="16"/>
      <c r="BP11" s="16"/>
      <c r="BQ11" s="16"/>
      <c r="BR11" s="24"/>
      <c r="BS11" s="24"/>
      <c r="BT11" s="24"/>
      <c r="BU11" s="24"/>
      <c r="BV11" s="25"/>
      <c r="BY11" s="50" t="s">
        <v>18</v>
      </c>
      <c r="BZ11" s="2"/>
      <c r="CA11" s="34"/>
      <c r="CB11" s="16"/>
      <c r="CC11" s="16"/>
      <c r="CD11" s="16"/>
      <c r="CE11" s="16"/>
      <c r="CF11" s="24"/>
      <c r="CG11" s="24"/>
      <c r="CH11" s="24"/>
      <c r="CI11" s="24"/>
      <c r="CJ11" s="25"/>
      <c r="CM11" s="50" t="s">
        <v>18</v>
      </c>
      <c r="CN11" s="2"/>
      <c r="CO11" s="34"/>
      <c r="CP11" s="16"/>
      <c r="CQ11" s="16"/>
      <c r="CR11" s="16"/>
      <c r="CS11" s="16"/>
      <c r="CT11" s="24"/>
      <c r="CU11" s="24"/>
      <c r="CV11" s="24"/>
      <c r="CW11" s="24"/>
      <c r="CX11" s="25"/>
      <c r="DA11" s="50" t="s">
        <v>18</v>
      </c>
      <c r="DB11" s="2"/>
      <c r="DC11" s="34"/>
      <c r="DD11" s="16"/>
      <c r="DE11" s="16"/>
      <c r="DF11" s="16"/>
      <c r="DG11" s="16"/>
      <c r="DH11" s="24"/>
      <c r="DI11" s="24"/>
      <c r="DJ11" s="24"/>
      <c r="DK11" s="24"/>
      <c r="DL11" s="25"/>
    </row>
    <row r="12" spans="2:145" ht="16.149999999999999" customHeight="1" thickBot="1" x14ac:dyDescent="0.25">
      <c r="D12" s="2"/>
      <c r="E12" s="2" t="s">
        <v>12</v>
      </c>
      <c r="F12" s="3"/>
      <c r="G12" s="57">
        <v>4</v>
      </c>
      <c r="H12" s="21"/>
      <c r="I12" s="40">
        <v>4</v>
      </c>
      <c r="J12" s="41">
        <v>4</v>
      </c>
      <c r="K12" s="42">
        <v>0</v>
      </c>
      <c r="L12" s="43">
        <v>0</v>
      </c>
      <c r="M12" s="44">
        <v>1</v>
      </c>
      <c r="N12" s="59" t="s">
        <v>45</v>
      </c>
      <c r="O12" s="46">
        <v>0</v>
      </c>
      <c r="P12" s="47">
        <v>0</v>
      </c>
      <c r="Q12" s="48">
        <v>1</v>
      </c>
      <c r="R12" s="49">
        <v>0</v>
      </c>
      <c r="S12" s="21"/>
      <c r="T12" s="21"/>
      <c r="U12" s="57">
        <v>4</v>
      </c>
      <c r="V12" s="10"/>
      <c r="W12" s="35">
        <v>4</v>
      </c>
      <c r="X12" s="14">
        <v>4</v>
      </c>
      <c r="Y12" s="15">
        <v>0</v>
      </c>
      <c r="Z12" s="27">
        <v>0</v>
      </c>
      <c r="AA12" s="44">
        <v>1</v>
      </c>
      <c r="AB12" s="136" t="s">
        <v>45</v>
      </c>
      <c r="AC12" s="37">
        <v>0</v>
      </c>
      <c r="AD12" s="29">
        <v>0</v>
      </c>
      <c r="AE12" s="30">
        <v>1</v>
      </c>
      <c r="AF12" s="38">
        <v>0</v>
      </c>
      <c r="AG12" s="21"/>
      <c r="AH12" s="21"/>
      <c r="AI12" s="57">
        <v>4</v>
      </c>
      <c r="AJ12" s="10"/>
      <c r="AK12" s="40">
        <v>4</v>
      </c>
      <c r="AL12" s="41">
        <v>4</v>
      </c>
      <c r="AM12" s="42">
        <v>4</v>
      </c>
      <c r="AN12" s="43">
        <v>0</v>
      </c>
      <c r="AO12" s="44">
        <v>1</v>
      </c>
      <c r="AP12" s="136" t="s">
        <v>45</v>
      </c>
      <c r="AQ12" s="46">
        <v>0</v>
      </c>
      <c r="AR12" s="47">
        <v>0</v>
      </c>
      <c r="AS12" s="48">
        <v>1</v>
      </c>
      <c r="AT12" s="49">
        <v>0</v>
      </c>
      <c r="AU12" s="21"/>
      <c r="AV12" s="21"/>
      <c r="AW12" s="57">
        <v>4</v>
      </c>
      <c r="AX12" s="10"/>
      <c r="AY12" s="40">
        <v>4</v>
      </c>
      <c r="AZ12" s="41">
        <v>4</v>
      </c>
      <c r="BA12" s="42">
        <v>4</v>
      </c>
      <c r="BB12" s="43">
        <v>0</v>
      </c>
      <c r="BC12" s="44">
        <v>1</v>
      </c>
      <c r="BD12" s="103" t="s">
        <v>45</v>
      </c>
      <c r="BE12" s="46">
        <v>0</v>
      </c>
      <c r="BF12" s="47">
        <v>0</v>
      </c>
      <c r="BG12" s="48">
        <v>1</v>
      </c>
      <c r="BH12" s="49">
        <v>0</v>
      </c>
      <c r="BI12" s="21"/>
      <c r="BJ12" s="1"/>
      <c r="BK12" s="57">
        <v>4</v>
      </c>
      <c r="BL12" s="10"/>
      <c r="BM12" s="40">
        <v>4</v>
      </c>
      <c r="BN12" s="41">
        <v>4</v>
      </c>
      <c r="BO12" s="42">
        <v>0</v>
      </c>
      <c r="BP12" s="43">
        <v>0</v>
      </c>
      <c r="BQ12" s="44">
        <v>1</v>
      </c>
      <c r="BR12" s="141" t="s">
        <v>45</v>
      </c>
      <c r="BS12" s="46">
        <v>0</v>
      </c>
      <c r="BT12" s="47">
        <v>0</v>
      </c>
      <c r="BU12" s="48">
        <v>1</v>
      </c>
      <c r="BV12" s="49">
        <v>0</v>
      </c>
      <c r="BY12" s="57">
        <v>4</v>
      </c>
      <c r="BZ12" s="10"/>
      <c r="CA12" s="40">
        <v>4</v>
      </c>
      <c r="CB12" s="41">
        <v>4</v>
      </c>
      <c r="CC12" s="42">
        <v>0</v>
      </c>
      <c r="CD12" s="43">
        <v>0</v>
      </c>
      <c r="CE12" s="44">
        <v>1</v>
      </c>
      <c r="CF12" s="141" t="s">
        <v>45</v>
      </c>
      <c r="CG12" s="46">
        <v>0</v>
      </c>
      <c r="CH12" s="47">
        <v>0</v>
      </c>
      <c r="CI12" s="48">
        <v>1</v>
      </c>
      <c r="CJ12" s="49">
        <v>0</v>
      </c>
      <c r="CM12" s="57">
        <v>4</v>
      </c>
      <c r="CN12" s="10"/>
      <c r="CO12" s="40">
        <v>4</v>
      </c>
      <c r="CP12" s="41">
        <v>4</v>
      </c>
      <c r="CQ12" s="42">
        <v>0</v>
      </c>
      <c r="CR12" s="43">
        <v>0</v>
      </c>
      <c r="CS12" s="44">
        <v>1</v>
      </c>
      <c r="CT12" s="141" t="s">
        <v>45</v>
      </c>
      <c r="CU12" s="46">
        <v>0</v>
      </c>
      <c r="CV12" s="47">
        <v>0</v>
      </c>
      <c r="CW12" s="48">
        <v>1</v>
      </c>
      <c r="CX12" s="49">
        <v>0</v>
      </c>
      <c r="DA12" s="57">
        <v>4</v>
      </c>
      <c r="DB12" s="10"/>
      <c r="DC12" s="40">
        <v>4</v>
      </c>
      <c r="DD12" s="41">
        <v>4</v>
      </c>
      <c r="DE12" s="42">
        <v>0</v>
      </c>
      <c r="DF12" s="43">
        <v>0</v>
      </c>
      <c r="DG12" s="44">
        <v>1</v>
      </c>
      <c r="DH12" s="59" t="s">
        <v>45</v>
      </c>
      <c r="DI12" s="46">
        <v>0</v>
      </c>
      <c r="DJ12" s="47">
        <v>0</v>
      </c>
      <c r="DK12" s="48">
        <v>1</v>
      </c>
      <c r="DL12" s="49">
        <v>0</v>
      </c>
      <c r="DN12" s="2" t="s">
        <v>18</v>
      </c>
      <c r="DO12" s="2"/>
      <c r="DP12" s="50" t="s">
        <v>18</v>
      </c>
      <c r="DQ12" s="10"/>
      <c r="DR12" s="40"/>
      <c r="DS12" s="41"/>
      <c r="DT12" s="42"/>
      <c r="DU12" s="43"/>
      <c r="DV12" s="44">
        <v>0</v>
      </c>
      <c r="DW12" s="45"/>
      <c r="DX12" s="46"/>
      <c r="DY12" s="47"/>
      <c r="DZ12" s="48"/>
      <c r="EA12" s="49"/>
      <c r="EB12" s="21"/>
      <c r="EC12" s="21"/>
      <c r="ED12" s="50" t="s">
        <v>18</v>
      </c>
      <c r="EE12" s="10"/>
      <c r="EF12" s="40"/>
      <c r="EG12" s="41"/>
      <c r="EH12" s="42"/>
      <c r="EI12" s="43"/>
      <c r="EJ12" s="44">
        <v>0</v>
      </c>
      <c r="EK12" s="45"/>
      <c r="EL12" s="46"/>
      <c r="EM12" s="47"/>
      <c r="EN12" s="48"/>
      <c r="EO12" s="49"/>
    </row>
    <row r="13" spans="2:145" ht="16.149999999999999" customHeight="1" thickBot="1" x14ac:dyDescent="0.25">
      <c r="D13" s="2"/>
      <c r="E13" s="2" t="s">
        <v>13</v>
      </c>
      <c r="F13" s="3"/>
      <c r="G13" s="57">
        <v>4</v>
      </c>
      <c r="H13" s="21"/>
      <c r="I13" s="40">
        <v>4</v>
      </c>
      <c r="J13" s="41">
        <v>4</v>
      </c>
      <c r="K13" s="42">
        <v>0</v>
      </c>
      <c r="L13" s="43">
        <v>0</v>
      </c>
      <c r="M13" s="44">
        <v>1</v>
      </c>
      <c r="N13" s="59" t="s">
        <v>45</v>
      </c>
      <c r="O13" s="46">
        <v>0</v>
      </c>
      <c r="P13" s="47">
        <v>0</v>
      </c>
      <c r="Q13" s="48">
        <v>1</v>
      </c>
      <c r="R13" s="49">
        <v>0</v>
      </c>
      <c r="S13" s="21"/>
      <c r="T13" s="21"/>
      <c r="U13" s="57">
        <v>4</v>
      </c>
      <c r="V13" s="10"/>
      <c r="W13" s="35">
        <v>4</v>
      </c>
      <c r="X13" s="14">
        <v>4</v>
      </c>
      <c r="Y13" s="15">
        <v>0</v>
      </c>
      <c r="Z13" s="27">
        <v>0</v>
      </c>
      <c r="AA13" s="44">
        <v>1</v>
      </c>
      <c r="AB13" s="136" t="s">
        <v>45</v>
      </c>
      <c r="AC13" s="37">
        <v>0</v>
      </c>
      <c r="AD13" s="29">
        <v>0</v>
      </c>
      <c r="AE13" s="30">
        <v>1</v>
      </c>
      <c r="AF13" s="38">
        <v>0</v>
      </c>
      <c r="AG13" s="21"/>
      <c r="AH13" s="21"/>
      <c r="AI13" s="57">
        <v>4</v>
      </c>
      <c r="AJ13" s="10"/>
      <c r="AK13" s="40">
        <v>4</v>
      </c>
      <c r="AL13" s="41">
        <v>4</v>
      </c>
      <c r="AM13" s="42">
        <v>4</v>
      </c>
      <c r="AN13" s="43">
        <v>0</v>
      </c>
      <c r="AO13" s="44">
        <v>1</v>
      </c>
      <c r="AP13" s="136" t="s">
        <v>45</v>
      </c>
      <c r="AQ13" s="46">
        <v>0</v>
      </c>
      <c r="AR13" s="47">
        <v>0</v>
      </c>
      <c r="AS13" s="48">
        <v>1</v>
      </c>
      <c r="AT13" s="49">
        <v>0</v>
      </c>
      <c r="AU13" s="21"/>
      <c r="AV13" s="21"/>
      <c r="AW13" s="57">
        <v>4</v>
      </c>
      <c r="AX13" s="10"/>
      <c r="AY13" s="40">
        <v>4</v>
      </c>
      <c r="AZ13" s="41">
        <v>4</v>
      </c>
      <c r="BA13" s="42">
        <v>4</v>
      </c>
      <c r="BB13" s="43">
        <v>0</v>
      </c>
      <c r="BC13" s="44">
        <v>1</v>
      </c>
      <c r="BD13" s="103" t="s">
        <v>45</v>
      </c>
      <c r="BE13" s="46">
        <v>0</v>
      </c>
      <c r="BF13" s="47">
        <v>0</v>
      </c>
      <c r="BG13" s="48">
        <v>1</v>
      </c>
      <c r="BH13" s="49">
        <v>0</v>
      </c>
      <c r="BI13" s="21"/>
      <c r="BJ13" s="1"/>
      <c r="BK13" s="57">
        <v>4</v>
      </c>
      <c r="BL13" s="10"/>
      <c r="BM13" s="40">
        <v>4</v>
      </c>
      <c r="BN13" s="41">
        <v>4</v>
      </c>
      <c r="BO13" s="42">
        <v>0</v>
      </c>
      <c r="BP13" s="43">
        <v>0</v>
      </c>
      <c r="BQ13" s="44">
        <v>1</v>
      </c>
      <c r="BR13" s="141" t="s">
        <v>45</v>
      </c>
      <c r="BS13" s="46">
        <v>0</v>
      </c>
      <c r="BT13" s="47">
        <v>0</v>
      </c>
      <c r="BU13" s="48">
        <v>1</v>
      </c>
      <c r="BV13" s="49">
        <v>0</v>
      </c>
      <c r="BY13" s="57">
        <v>4</v>
      </c>
      <c r="BZ13" s="10"/>
      <c r="CA13" s="40">
        <v>4</v>
      </c>
      <c r="CB13" s="41">
        <v>4</v>
      </c>
      <c r="CC13" s="42">
        <v>0</v>
      </c>
      <c r="CD13" s="43">
        <v>0</v>
      </c>
      <c r="CE13" s="44">
        <v>1</v>
      </c>
      <c r="CF13" s="141" t="s">
        <v>45</v>
      </c>
      <c r="CG13" s="46">
        <v>0</v>
      </c>
      <c r="CH13" s="47">
        <v>0</v>
      </c>
      <c r="CI13" s="48">
        <v>1</v>
      </c>
      <c r="CJ13" s="49">
        <v>0</v>
      </c>
      <c r="CM13" s="57">
        <v>4</v>
      </c>
      <c r="CN13" s="10"/>
      <c r="CO13" s="40">
        <v>4</v>
      </c>
      <c r="CP13" s="41">
        <v>4</v>
      </c>
      <c r="CQ13" s="42">
        <v>0</v>
      </c>
      <c r="CR13" s="43">
        <v>0</v>
      </c>
      <c r="CS13" s="44">
        <v>1</v>
      </c>
      <c r="CT13" s="141" t="s">
        <v>45</v>
      </c>
      <c r="CU13" s="46">
        <v>0</v>
      </c>
      <c r="CV13" s="47">
        <v>0</v>
      </c>
      <c r="CW13" s="48">
        <v>1</v>
      </c>
      <c r="CX13" s="49">
        <v>0</v>
      </c>
      <c r="DA13" s="57">
        <v>4</v>
      </c>
      <c r="DB13" s="10"/>
      <c r="DC13" s="40">
        <v>4</v>
      </c>
      <c r="DD13" s="41">
        <v>4</v>
      </c>
      <c r="DE13" s="42">
        <v>0</v>
      </c>
      <c r="DF13" s="43">
        <v>0</v>
      </c>
      <c r="DG13" s="44">
        <v>1</v>
      </c>
      <c r="DH13" s="59" t="s">
        <v>45</v>
      </c>
      <c r="DI13" s="46">
        <v>0</v>
      </c>
      <c r="DJ13" s="47">
        <v>0</v>
      </c>
      <c r="DK13" s="48">
        <v>1</v>
      </c>
      <c r="DL13" s="49">
        <v>0</v>
      </c>
      <c r="DN13" s="2" t="s">
        <v>12</v>
      </c>
      <c r="DO13" s="2"/>
      <c r="DP13" s="57">
        <v>4</v>
      </c>
      <c r="DQ13" s="10"/>
      <c r="DR13" s="40">
        <v>4</v>
      </c>
      <c r="DS13" s="41">
        <v>4</v>
      </c>
      <c r="DT13" s="42">
        <v>4</v>
      </c>
      <c r="DU13" s="43">
        <v>0</v>
      </c>
      <c r="DV13" s="44">
        <v>1</v>
      </c>
      <c r="DW13" s="59" t="s">
        <v>45</v>
      </c>
      <c r="DX13" s="46">
        <v>0</v>
      </c>
      <c r="DY13" s="47">
        <v>0</v>
      </c>
      <c r="DZ13" s="48">
        <v>1</v>
      </c>
      <c r="EA13" s="49">
        <v>0</v>
      </c>
      <c r="EB13" s="21"/>
      <c r="EC13" s="21"/>
      <c r="ED13" s="57">
        <v>4</v>
      </c>
      <c r="EE13" s="57"/>
      <c r="EF13" s="40">
        <v>4</v>
      </c>
      <c r="EG13" s="41">
        <v>4</v>
      </c>
      <c r="EH13" s="42">
        <v>4</v>
      </c>
      <c r="EI13" s="43">
        <v>0</v>
      </c>
      <c r="EJ13" s="44">
        <v>1</v>
      </c>
      <c r="EK13" s="59" t="s">
        <v>45</v>
      </c>
      <c r="EL13" s="46">
        <v>0</v>
      </c>
      <c r="EM13" s="47">
        <v>0</v>
      </c>
      <c r="EN13" s="48">
        <v>1</v>
      </c>
      <c r="EO13" s="49">
        <v>0</v>
      </c>
    </row>
    <row r="14" spans="2:145" ht="16.149999999999999" customHeight="1" thickBot="1" x14ac:dyDescent="0.25">
      <c r="D14" s="2"/>
      <c r="E14" s="2" t="s">
        <v>14</v>
      </c>
      <c r="F14" s="3"/>
      <c r="G14" s="57">
        <v>4</v>
      </c>
      <c r="H14" s="21"/>
      <c r="I14" s="40">
        <v>4</v>
      </c>
      <c r="J14" s="41">
        <v>4</v>
      </c>
      <c r="K14" s="42">
        <v>0</v>
      </c>
      <c r="L14" s="43">
        <v>0</v>
      </c>
      <c r="M14" s="44">
        <v>1</v>
      </c>
      <c r="N14" s="59" t="s">
        <v>45</v>
      </c>
      <c r="O14" s="46">
        <v>0</v>
      </c>
      <c r="P14" s="47">
        <v>0</v>
      </c>
      <c r="Q14" s="48">
        <v>1</v>
      </c>
      <c r="R14" s="49">
        <v>0</v>
      </c>
      <c r="S14" s="21"/>
      <c r="T14" s="21"/>
      <c r="U14" s="57">
        <v>4</v>
      </c>
      <c r="V14" s="10"/>
      <c r="W14" s="35">
        <v>4</v>
      </c>
      <c r="X14" s="14">
        <v>4</v>
      </c>
      <c r="Y14" s="15">
        <v>0</v>
      </c>
      <c r="Z14" s="27">
        <v>0</v>
      </c>
      <c r="AA14" s="44">
        <v>1</v>
      </c>
      <c r="AB14" s="136" t="s">
        <v>45</v>
      </c>
      <c r="AC14" s="37">
        <v>0</v>
      </c>
      <c r="AD14" s="29">
        <v>0</v>
      </c>
      <c r="AE14" s="30">
        <v>1</v>
      </c>
      <c r="AF14" s="38">
        <v>0</v>
      </c>
      <c r="AG14" s="21"/>
      <c r="AH14" s="21"/>
      <c r="AI14" s="57">
        <v>4</v>
      </c>
      <c r="AJ14" s="10"/>
      <c r="AK14" s="40">
        <v>4</v>
      </c>
      <c r="AL14" s="41">
        <v>4</v>
      </c>
      <c r="AM14" s="42">
        <v>4</v>
      </c>
      <c r="AN14" s="43">
        <v>0</v>
      </c>
      <c r="AO14" s="44">
        <v>1</v>
      </c>
      <c r="AP14" s="136" t="s">
        <v>45</v>
      </c>
      <c r="AQ14" s="46">
        <v>0</v>
      </c>
      <c r="AR14" s="47">
        <v>0</v>
      </c>
      <c r="AS14" s="48">
        <v>1</v>
      </c>
      <c r="AT14" s="49">
        <v>0</v>
      </c>
      <c r="AU14" s="21"/>
      <c r="AV14" s="21"/>
      <c r="AW14" s="57">
        <v>4</v>
      </c>
      <c r="AX14" s="10"/>
      <c r="AY14" s="40">
        <v>4</v>
      </c>
      <c r="AZ14" s="41">
        <v>4</v>
      </c>
      <c r="BA14" s="42">
        <v>4</v>
      </c>
      <c r="BB14" s="43">
        <v>0</v>
      </c>
      <c r="BC14" s="44">
        <v>1</v>
      </c>
      <c r="BD14" s="103" t="s">
        <v>45</v>
      </c>
      <c r="BE14" s="46">
        <v>0</v>
      </c>
      <c r="BF14" s="47">
        <v>0</v>
      </c>
      <c r="BG14" s="48">
        <v>1</v>
      </c>
      <c r="BH14" s="49">
        <v>0</v>
      </c>
      <c r="BI14" s="21"/>
      <c r="BJ14" s="1"/>
      <c r="BK14" s="57">
        <v>4</v>
      </c>
      <c r="BL14" s="10"/>
      <c r="BM14" s="40">
        <v>4</v>
      </c>
      <c r="BN14" s="41">
        <v>4</v>
      </c>
      <c r="BO14" s="42">
        <v>0</v>
      </c>
      <c r="BP14" s="43">
        <v>0</v>
      </c>
      <c r="BQ14" s="44">
        <v>1</v>
      </c>
      <c r="BR14" s="141" t="s">
        <v>45</v>
      </c>
      <c r="BS14" s="46">
        <v>0</v>
      </c>
      <c r="BT14" s="47">
        <v>0</v>
      </c>
      <c r="BU14" s="48">
        <v>1</v>
      </c>
      <c r="BV14" s="49">
        <v>0</v>
      </c>
      <c r="BY14" s="57">
        <v>4</v>
      </c>
      <c r="BZ14" s="10"/>
      <c r="CA14" s="40">
        <v>4</v>
      </c>
      <c r="CB14" s="41">
        <v>4</v>
      </c>
      <c r="CC14" s="42">
        <v>0</v>
      </c>
      <c r="CD14" s="43">
        <v>0</v>
      </c>
      <c r="CE14" s="44">
        <v>1</v>
      </c>
      <c r="CF14" s="141" t="s">
        <v>45</v>
      </c>
      <c r="CG14" s="46">
        <v>0</v>
      </c>
      <c r="CH14" s="47">
        <v>0</v>
      </c>
      <c r="CI14" s="48">
        <v>1</v>
      </c>
      <c r="CJ14" s="49">
        <v>0</v>
      </c>
      <c r="CM14" s="57">
        <v>4</v>
      </c>
      <c r="CN14" s="10"/>
      <c r="CO14" s="40">
        <v>4</v>
      </c>
      <c r="CP14" s="41">
        <v>4</v>
      </c>
      <c r="CQ14" s="42">
        <v>0</v>
      </c>
      <c r="CR14" s="43">
        <v>0</v>
      </c>
      <c r="CS14" s="44">
        <v>1</v>
      </c>
      <c r="CT14" s="141" t="s">
        <v>45</v>
      </c>
      <c r="CU14" s="46">
        <v>0</v>
      </c>
      <c r="CV14" s="47">
        <v>0</v>
      </c>
      <c r="CW14" s="48">
        <v>1</v>
      </c>
      <c r="CX14" s="49">
        <v>0</v>
      </c>
      <c r="DA14" s="57">
        <v>4</v>
      </c>
      <c r="DB14" s="10"/>
      <c r="DC14" s="40">
        <v>4</v>
      </c>
      <c r="DD14" s="41">
        <v>4</v>
      </c>
      <c r="DE14" s="42">
        <v>0</v>
      </c>
      <c r="DF14" s="43">
        <v>0</v>
      </c>
      <c r="DG14" s="44">
        <v>1</v>
      </c>
      <c r="DH14" s="59" t="s">
        <v>45</v>
      </c>
      <c r="DI14" s="46">
        <v>0</v>
      </c>
      <c r="DJ14" s="47">
        <v>0</v>
      </c>
      <c r="DK14" s="48">
        <v>1</v>
      </c>
      <c r="DL14" s="49">
        <v>0</v>
      </c>
      <c r="DN14" s="2" t="s">
        <v>13</v>
      </c>
      <c r="DO14" s="2"/>
      <c r="DP14" s="57">
        <v>4</v>
      </c>
      <c r="DQ14" s="10"/>
      <c r="DR14" s="40">
        <v>4</v>
      </c>
      <c r="DS14" s="41">
        <v>4</v>
      </c>
      <c r="DT14" s="42">
        <v>4</v>
      </c>
      <c r="DU14" s="43">
        <v>0</v>
      </c>
      <c r="DV14" s="44">
        <v>1</v>
      </c>
      <c r="DW14" s="59" t="s">
        <v>45</v>
      </c>
      <c r="DX14" s="46">
        <v>0</v>
      </c>
      <c r="DY14" s="47">
        <v>0</v>
      </c>
      <c r="DZ14" s="48">
        <v>1</v>
      </c>
      <c r="EA14" s="49">
        <v>0</v>
      </c>
      <c r="EB14" s="21"/>
      <c r="EC14" s="21"/>
      <c r="ED14" s="57">
        <v>4</v>
      </c>
      <c r="EE14" s="57"/>
      <c r="EF14" s="40">
        <v>4</v>
      </c>
      <c r="EG14" s="41">
        <v>4</v>
      </c>
      <c r="EH14" s="42">
        <v>4</v>
      </c>
      <c r="EI14" s="43">
        <v>0</v>
      </c>
      <c r="EJ14" s="44">
        <v>1</v>
      </c>
      <c r="EK14" s="59" t="s">
        <v>45</v>
      </c>
      <c r="EL14" s="46">
        <v>0</v>
      </c>
      <c r="EM14" s="47">
        <v>0</v>
      </c>
      <c r="EN14" s="48">
        <v>1</v>
      </c>
      <c r="EO14" s="49">
        <v>0</v>
      </c>
    </row>
    <row r="15" spans="2:145" ht="16.149999999999999" customHeight="1" thickBot="1" x14ac:dyDescent="0.25">
      <c r="D15" s="2"/>
      <c r="E15" s="2" t="s">
        <v>11</v>
      </c>
      <c r="F15" s="3"/>
      <c r="G15" s="57">
        <v>4</v>
      </c>
      <c r="H15" s="21"/>
      <c r="I15" s="40">
        <v>4</v>
      </c>
      <c r="J15" s="41">
        <v>4</v>
      </c>
      <c r="K15" s="42">
        <v>0</v>
      </c>
      <c r="L15" s="43">
        <v>0</v>
      </c>
      <c r="M15" s="44">
        <v>1</v>
      </c>
      <c r="N15" s="59" t="s">
        <v>45</v>
      </c>
      <c r="O15" s="46">
        <v>0</v>
      </c>
      <c r="P15" s="47">
        <v>0</v>
      </c>
      <c r="Q15" s="48">
        <v>1</v>
      </c>
      <c r="R15" s="49">
        <v>0</v>
      </c>
      <c r="S15" s="21"/>
      <c r="T15" s="21"/>
      <c r="U15" s="57">
        <v>4</v>
      </c>
      <c r="V15" s="10"/>
      <c r="W15" s="35">
        <v>4</v>
      </c>
      <c r="X15" s="14">
        <v>4</v>
      </c>
      <c r="Y15" s="15">
        <v>0</v>
      </c>
      <c r="Z15" s="27">
        <v>0</v>
      </c>
      <c r="AA15" s="44">
        <v>1</v>
      </c>
      <c r="AB15" s="136" t="s">
        <v>45</v>
      </c>
      <c r="AC15" s="37">
        <v>0</v>
      </c>
      <c r="AD15" s="29">
        <v>0</v>
      </c>
      <c r="AE15" s="30">
        <v>1</v>
      </c>
      <c r="AF15" s="38">
        <v>0</v>
      </c>
      <c r="AG15" s="21"/>
      <c r="AH15" s="21"/>
      <c r="AI15" s="57">
        <v>4</v>
      </c>
      <c r="AJ15" s="10"/>
      <c r="AK15" s="40">
        <v>4</v>
      </c>
      <c r="AL15" s="41">
        <v>4</v>
      </c>
      <c r="AM15" s="42">
        <v>4</v>
      </c>
      <c r="AN15" s="43">
        <v>0</v>
      </c>
      <c r="AO15" s="44">
        <v>1</v>
      </c>
      <c r="AP15" s="136" t="s">
        <v>45</v>
      </c>
      <c r="AQ15" s="46">
        <v>0</v>
      </c>
      <c r="AR15" s="47">
        <v>0</v>
      </c>
      <c r="AS15" s="48">
        <v>1</v>
      </c>
      <c r="AT15" s="49">
        <v>0</v>
      </c>
      <c r="AU15" s="21"/>
      <c r="AV15" s="21"/>
      <c r="AW15" s="57">
        <v>4</v>
      </c>
      <c r="AX15" s="10"/>
      <c r="AY15" s="40">
        <v>4</v>
      </c>
      <c r="AZ15" s="41">
        <v>4</v>
      </c>
      <c r="BA15" s="42">
        <v>4</v>
      </c>
      <c r="BB15" s="43">
        <v>0</v>
      </c>
      <c r="BC15" s="44">
        <v>1</v>
      </c>
      <c r="BD15" s="103" t="s">
        <v>45</v>
      </c>
      <c r="BE15" s="46">
        <v>0</v>
      </c>
      <c r="BF15" s="47">
        <v>0</v>
      </c>
      <c r="BG15" s="48">
        <v>1</v>
      </c>
      <c r="BH15" s="49">
        <v>0</v>
      </c>
      <c r="BI15" s="21"/>
      <c r="BJ15" s="1"/>
      <c r="BK15" s="57">
        <v>4</v>
      </c>
      <c r="BL15" s="10"/>
      <c r="BM15" s="40">
        <v>4</v>
      </c>
      <c r="BN15" s="41">
        <v>4</v>
      </c>
      <c r="BO15" s="42">
        <v>0</v>
      </c>
      <c r="BP15" s="43">
        <v>0</v>
      </c>
      <c r="BQ15" s="44">
        <v>1</v>
      </c>
      <c r="BR15" s="141" t="s">
        <v>45</v>
      </c>
      <c r="BS15" s="46">
        <v>0</v>
      </c>
      <c r="BT15" s="47">
        <v>0</v>
      </c>
      <c r="BU15" s="48">
        <v>1</v>
      </c>
      <c r="BV15" s="49">
        <v>0</v>
      </c>
      <c r="BY15" s="57">
        <v>4</v>
      </c>
      <c r="BZ15" s="10"/>
      <c r="CA15" s="40">
        <v>4</v>
      </c>
      <c r="CB15" s="41">
        <v>4</v>
      </c>
      <c r="CC15" s="42">
        <v>0</v>
      </c>
      <c r="CD15" s="43">
        <v>0</v>
      </c>
      <c r="CE15" s="44">
        <v>1</v>
      </c>
      <c r="CF15" s="141" t="s">
        <v>45</v>
      </c>
      <c r="CG15" s="46">
        <v>0</v>
      </c>
      <c r="CH15" s="47">
        <v>0</v>
      </c>
      <c r="CI15" s="48">
        <v>1</v>
      </c>
      <c r="CJ15" s="49">
        <v>0</v>
      </c>
      <c r="CM15" s="57">
        <v>4</v>
      </c>
      <c r="CN15" s="10"/>
      <c r="CO15" s="40">
        <v>4</v>
      </c>
      <c r="CP15" s="41">
        <v>4</v>
      </c>
      <c r="CQ15" s="42">
        <v>0</v>
      </c>
      <c r="CR15" s="43">
        <v>0</v>
      </c>
      <c r="CS15" s="44">
        <v>1</v>
      </c>
      <c r="CT15" s="141" t="s">
        <v>45</v>
      </c>
      <c r="CU15" s="46">
        <v>0</v>
      </c>
      <c r="CV15" s="47">
        <v>0</v>
      </c>
      <c r="CW15" s="48">
        <v>1</v>
      </c>
      <c r="CX15" s="49">
        <v>0</v>
      </c>
      <c r="DA15" s="57">
        <v>4</v>
      </c>
      <c r="DB15" s="10"/>
      <c r="DC15" s="40">
        <v>4</v>
      </c>
      <c r="DD15" s="41">
        <v>4</v>
      </c>
      <c r="DE15" s="42">
        <v>0</v>
      </c>
      <c r="DF15" s="43">
        <v>0</v>
      </c>
      <c r="DG15" s="44">
        <v>1</v>
      </c>
      <c r="DH15" s="59" t="s">
        <v>45</v>
      </c>
      <c r="DI15" s="46">
        <v>0</v>
      </c>
      <c r="DJ15" s="47">
        <v>0</v>
      </c>
      <c r="DK15" s="48">
        <v>1</v>
      </c>
      <c r="DL15" s="49">
        <v>0</v>
      </c>
      <c r="DN15" s="2" t="s">
        <v>14</v>
      </c>
      <c r="DO15" s="2"/>
      <c r="DP15" s="57">
        <v>4</v>
      </c>
      <c r="DQ15" s="10"/>
      <c r="DR15" s="40">
        <v>4</v>
      </c>
      <c r="DS15" s="41">
        <v>4</v>
      </c>
      <c r="DT15" s="42">
        <v>4</v>
      </c>
      <c r="DU15" s="43">
        <v>0</v>
      </c>
      <c r="DV15" s="44">
        <v>1</v>
      </c>
      <c r="DW15" s="59" t="s">
        <v>45</v>
      </c>
      <c r="DX15" s="46">
        <v>0</v>
      </c>
      <c r="DY15" s="47">
        <v>0</v>
      </c>
      <c r="DZ15" s="48">
        <v>1</v>
      </c>
      <c r="EA15" s="49">
        <v>0</v>
      </c>
      <c r="EB15" s="21"/>
      <c r="EC15" s="21"/>
      <c r="ED15" s="57">
        <v>4</v>
      </c>
      <c r="EE15" s="57"/>
      <c r="EF15" s="40">
        <v>4</v>
      </c>
      <c r="EG15" s="41">
        <v>4</v>
      </c>
      <c r="EH15" s="42">
        <v>4</v>
      </c>
      <c r="EI15" s="43">
        <v>0</v>
      </c>
      <c r="EJ15" s="44">
        <v>1</v>
      </c>
      <c r="EK15" s="59" t="s">
        <v>45</v>
      </c>
      <c r="EL15" s="46">
        <v>0</v>
      </c>
      <c r="EM15" s="47">
        <v>0</v>
      </c>
      <c r="EN15" s="48">
        <v>1</v>
      </c>
      <c r="EO15" s="49">
        <v>0</v>
      </c>
    </row>
    <row r="16" spans="2:145" ht="16.149999999999999" customHeight="1" thickBot="1" x14ac:dyDescent="0.25">
      <c r="D16" s="2"/>
      <c r="E16" s="2" t="s">
        <v>5</v>
      </c>
      <c r="F16" s="3"/>
      <c r="G16" s="57">
        <v>4</v>
      </c>
      <c r="H16" s="21"/>
      <c r="I16" s="40">
        <v>4</v>
      </c>
      <c r="J16" s="41">
        <v>4</v>
      </c>
      <c r="K16" s="42">
        <v>0</v>
      </c>
      <c r="L16" s="43">
        <v>0</v>
      </c>
      <c r="M16" s="44">
        <v>1</v>
      </c>
      <c r="N16" s="59" t="s">
        <v>45</v>
      </c>
      <c r="O16" s="46">
        <v>0</v>
      </c>
      <c r="P16" s="47">
        <v>0</v>
      </c>
      <c r="Q16" s="48">
        <v>1</v>
      </c>
      <c r="R16" s="49">
        <v>0</v>
      </c>
      <c r="S16" s="21"/>
      <c r="T16" s="21"/>
      <c r="U16" s="57">
        <v>4</v>
      </c>
      <c r="V16" s="10"/>
      <c r="W16" s="35">
        <v>4</v>
      </c>
      <c r="X16" s="14">
        <v>4</v>
      </c>
      <c r="Y16" s="15">
        <v>0</v>
      </c>
      <c r="Z16" s="27">
        <v>0</v>
      </c>
      <c r="AA16" s="44">
        <v>1</v>
      </c>
      <c r="AB16" s="136" t="s">
        <v>45</v>
      </c>
      <c r="AC16" s="37">
        <v>0</v>
      </c>
      <c r="AD16" s="29">
        <v>0</v>
      </c>
      <c r="AE16" s="30">
        <v>1</v>
      </c>
      <c r="AF16" s="38">
        <v>0</v>
      </c>
      <c r="AG16" s="21"/>
      <c r="AH16" s="21"/>
      <c r="AI16" s="57">
        <v>4</v>
      </c>
      <c r="AJ16" s="10"/>
      <c r="AK16" s="40">
        <v>4</v>
      </c>
      <c r="AL16" s="41">
        <v>4</v>
      </c>
      <c r="AM16" s="42">
        <v>4</v>
      </c>
      <c r="AN16" s="43">
        <v>0</v>
      </c>
      <c r="AO16" s="44">
        <v>1</v>
      </c>
      <c r="AP16" s="136" t="s">
        <v>45</v>
      </c>
      <c r="AQ16" s="46">
        <v>0</v>
      </c>
      <c r="AR16" s="47">
        <v>0</v>
      </c>
      <c r="AS16" s="48">
        <v>1</v>
      </c>
      <c r="AT16" s="49">
        <v>0</v>
      </c>
      <c r="AU16" s="21"/>
      <c r="AV16" s="21"/>
      <c r="AW16" s="57">
        <v>4</v>
      </c>
      <c r="AX16" s="10"/>
      <c r="AY16" s="40">
        <v>4</v>
      </c>
      <c r="AZ16" s="41">
        <v>4</v>
      </c>
      <c r="BA16" s="42">
        <v>4</v>
      </c>
      <c r="BB16" s="43">
        <v>0</v>
      </c>
      <c r="BC16" s="44">
        <v>1</v>
      </c>
      <c r="BD16" s="103" t="s">
        <v>45</v>
      </c>
      <c r="BE16" s="46">
        <v>0</v>
      </c>
      <c r="BF16" s="47">
        <v>0</v>
      </c>
      <c r="BG16" s="48">
        <v>1</v>
      </c>
      <c r="BH16" s="49">
        <v>0</v>
      </c>
      <c r="BI16" s="21"/>
      <c r="BJ16" s="1"/>
      <c r="BK16" s="57">
        <v>4</v>
      </c>
      <c r="BL16" s="10"/>
      <c r="BM16" s="40">
        <v>4</v>
      </c>
      <c r="BN16" s="41">
        <v>4</v>
      </c>
      <c r="BO16" s="42">
        <v>4</v>
      </c>
      <c r="BP16" s="43">
        <v>0</v>
      </c>
      <c r="BQ16" s="44">
        <v>1</v>
      </c>
      <c r="BR16" s="141" t="s">
        <v>45</v>
      </c>
      <c r="BS16" s="46">
        <v>0</v>
      </c>
      <c r="BT16" s="47">
        <v>0</v>
      </c>
      <c r="BU16" s="48">
        <v>1</v>
      </c>
      <c r="BV16" s="49">
        <v>0</v>
      </c>
      <c r="BY16" s="57">
        <v>4</v>
      </c>
      <c r="BZ16" s="10"/>
      <c r="CA16" s="40">
        <v>4</v>
      </c>
      <c r="CB16" s="41">
        <v>4</v>
      </c>
      <c r="CC16" s="42">
        <v>0</v>
      </c>
      <c r="CD16" s="43">
        <v>0</v>
      </c>
      <c r="CE16" s="44">
        <v>1</v>
      </c>
      <c r="CF16" s="141" t="s">
        <v>45</v>
      </c>
      <c r="CG16" s="46">
        <v>0</v>
      </c>
      <c r="CH16" s="47">
        <v>0</v>
      </c>
      <c r="CI16" s="48">
        <v>1</v>
      </c>
      <c r="CJ16" s="49">
        <v>0</v>
      </c>
      <c r="CM16" s="57">
        <v>4</v>
      </c>
      <c r="CN16" s="10"/>
      <c r="CO16" s="40">
        <v>4</v>
      </c>
      <c r="CP16" s="41">
        <v>4</v>
      </c>
      <c r="CQ16" s="42">
        <v>0</v>
      </c>
      <c r="CR16" s="43">
        <v>0</v>
      </c>
      <c r="CS16" s="44">
        <v>1</v>
      </c>
      <c r="CT16" s="141" t="s">
        <v>45</v>
      </c>
      <c r="CU16" s="46">
        <v>0</v>
      </c>
      <c r="CV16" s="47">
        <v>0</v>
      </c>
      <c r="CW16" s="48">
        <v>1</v>
      </c>
      <c r="CX16" s="49">
        <v>0</v>
      </c>
      <c r="DA16" s="57">
        <v>4</v>
      </c>
      <c r="DB16" s="10"/>
      <c r="DC16" s="40">
        <v>4</v>
      </c>
      <c r="DD16" s="41">
        <v>4</v>
      </c>
      <c r="DE16" s="42">
        <v>0</v>
      </c>
      <c r="DF16" s="43">
        <v>0</v>
      </c>
      <c r="DG16" s="44">
        <v>1</v>
      </c>
      <c r="DH16" s="59" t="s">
        <v>45</v>
      </c>
      <c r="DI16" s="46">
        <v>0</v>
      </c>
      <c r="DJ16" s="47">
        <v>0</v>
      </c>
      <c r="DK16" s="48">
        <v>1</v>
      </c>
      <c r="DL16" s="49">
        <v>0</v>
      </c>
      <c r="DN16" s="2" t="s">
        <v>11</v>
      </c>
      <c r="DO16" s="2"/>
      <c r="DP16" s="57">
        <v>4</v>
      </c>
      <c r="DQ16" s="10"/>
      <c r="DR16" s="40">
        <v>4</v>
      </c>
      <c r="DS16" s="41">
        <v>4</v>
      </c>
      <c r="DT16" s="42">
        <v>4</v>
      </c>
      <c r="DU16" s="43">
        <v>0</v>
      </c>
      <c r="DV16" s="44">
        <v>1</v>
      </c>
      <c r="DW16" s="59" t="s">
        <v>45</v>
      </c>
      <c r="DX16" s="46">
        <v>0</v>
      </c>
      <c r="DY16" s="47">
        <v>0</v>
      </c>
      <c r="DZ16" s="48">
        <v>1</v>
      </c>
      <c r="EA16" s="49">
        <v>0</v>
      </c>
      <c r="EB16" s="21"/>
      <c r="EC16" s="21"/>
      <c r="ED16" s="57">
        <v>4</v>
      </c>
      <c r="EE16" s="57"/>
      <c r="EF16" s="40">
        <v>4</v>
      </c>
      <c r="EG16" s="41">
        <v>4</v>
      </c>
      <c r="EH16" s="42">
        <v>4</v>
      </c>
      <c r="EI16" s="43">
        <v>0</v>
      </c>
      <c r="EJ16" s="44">
        <v>1</v>
      </c>
      <c r="EK16" s="59" t="s">
        <v>45</v>
      </c>
      <c r="EL16" s="46">
        <v>0</v>
      </c>
      <c r="EM16" s="47">
        <v>0</v>
      </c>
      <c r="EN16" s="48">
        <v>1</v>
      </c>
      <c r="EO16" s="49">
        <v>0</v>
      </c>
    </row>
    <row r="17" spans="2:145" ht="16.149999999999999" customHeight="1" thickBot="1" x14ac:dyDescent="0.25">
      <c r="D17" s="2"/>
      <c r="E17" s="2" t="s">
        <v>6</v>
      </c>
      <c r="F17" s="3"/>
      <c r="G17" s="57">
        <v>4</v>
      </c>
      <c r="H17" s="21"/>
      <c r="I17" s="40">
        <v>4</v>
      </c>
      <c r="J17" s="41">
        <v>4</v>
      </c>
      <c r="K17" s="42">
        <v>0</v>
      </c>
      <c r="L17" s="43">
        <v>0</v>
      </c>
      <c r="M17" s="44">
        <v>1</v>
      </c>
      <c r="N17" s="59" t="s">
        <v>45</v>
      </c>
      <c r="O17" s="46">
        <v>0</v>
      </c>
      <c r="P17" s="47">
        <v>0</v>
      </c>
      <c r="Q17" s="48">
        <v>1</v>
      </c>
      <c r="R17" s="49">
        <v>0</v>
      </c>
      <c r="S17" s="21"/>
      <c r="T17" s="21"/>
      <c r="U17" s="57">
        <v>4</v>
      </c>
      <c r="V17" s="10"/>
      <c r="W17" s="35">
        <v>4</v>
      </c>
      <c r="X17" s="14">
        <v>4</v>
      </c>
      <c r="Y17" s="15">
        <v>0</v>
      </c>
      <c r="Z17" s="27">
        <v>0</v>
      </c>
      <c r="AA17" s="44">
        <v>1</v>
      </c>
      <c r="AB17" s="136" t="s">
        <v>45</v>
      </c>
      <c r="AC17" s="37">
        <v>0</v>
      </c>
      <c r="AD17" s="29">
        <v>0</v>
      </c>
      <c r="AE17" s="30">
        <v>1</v>
      </c>
      <c r="AF17" s="38">
        <v>0</v>
      </c>
      <c r="AG17" s="21"/>
      <c r="AH17" s="21"/>
      <c r="AI17" s="57">
        <v>4</v>
      </c>
      <c r="AJ17" s="10"/>
      <c r="AK17" s="40">
        <v>4</v>
      </c>
      <c r="AL17" s="41">
        <v>4</v>
      </c>
      <c r="AM17" s="42">
        <v>4</v>
      </c>
      <c r="AN17" s="43">
        <v>0</v>
      </c>
      <c r="AO17" s="44">
        <v>1</v>
      </c>
      <c r="AP17" s="136" t="s">
        <v>45</v>
      </c>
      <c r="AQ17" s="46">
        <v>0</v>
      </c>
      <c r="AR17" s="47">
        <v>0</v>
      </c>
      <c r="AS17" s="48">
        <v>1</v>
      </c>
      <c r="AT17" s="49">
        <v>0</v>
      </c>
      <c r="AU17" s="21"/>
      <c r="AV17" s="21"/>
      <c r="AW17" s="57">
        <v>4</v>
      </c>
      <c r="AX17" s="10"/>
      <c r="AY17" s="40">
        <v>4</v>
      </c>
      <c r="AZ17" s="41">
        <v>4</v>
      </c>
      <c r="BA17" s="42">
        <v>4</v>
      </c>
      <c r="BB17" s="43">
        <v>0</v>
      </c>
      <c r="BC17" s="44">
        <v>1</v>
      </c>
      <c r="BD17" s="103" t="s">
        <v>45</v>
      </c>
      <c r="BE17" s="46">
        <v>0</v>
      </c>
      <c r="BF17" s="47">
        <v>0</v>
      </c>
      <c r="BG17" s="48">
        <v>1</v>
      </c>
      <c r="BH17" s="49">
        <v>0</v>
      </c>
      <c r="BI17" s="21"/>
      <c r="BJ17" s="1"/>
      <c r="BK17" s="57">
        <v>4</v>
      </c>
      <c r="BL17" s="10"/>
      <c r="BM17" s="40">
        <v>4</v>
      </c>
      <c r="BN17" s="41">
        <v>4</v>
      </c>
      <c r="BO17" s="42">
        <v>4</v>
      </c>
      <c r="BP17" s="43">
        <v>0</v>
      </c>
      <c r="BQ17" s="44">
        <v>1</v>
      </c>
      <c r="BR17" s="141" t="s">
        <v>45</v>
      </c>
      <c r="BS17" s="46">
        <v>0</v>
      </c>
      <c r="BT17" s="47">
        <v>0</v>
      </c>
      <c r="BU17" s="48">
        <v>1</v>
      </c>
      <c r="BV17" s="49">
        <v>0</v>
      </c>
      <c r="BY17" s="57">
        <v>4</v>
      </c>
      <c r="BZ17" s="10"/>
      <c r="CA17" s="40">
        <v>4</v>
      </c>
      <c r="CB17" s="41">
        <v>4</v>
      </c>
      <c r="CC17" s="42">
        <v>0</v>
      </c>
      <c r="CD17" s="43">
        <v>0</v>
      </c>
      <c r="CE17" s="44">
        <v>1</v>
      </c>
      <c r="CF17" s="141" t="s">
        <v>45</v>
      </c>
      <c r="CG17" s="46">
        <v>0</v>
      </c>
      <c r="CH17" s="47">
        <v>0</v>
      </c>
      <c r="CI17" s="48">
        <v>1</v>
      </c>
      <c r="CJ17" s="49">
        <v>0</v>
      </c>
      <c r="CM17" s="57">
        <v>4</v>
      </c>
      <c r="CN17" s="10"/>
      <c r="CO17" s="40">
        <v>4</v>
      </c>
      <c r="CP17" s="41">
        <v>4</v>
      </c>
      <c r="CQ17" s="42">
        <v>0</v>
      </c>
      <c r="CR17" s="43">
        <v>0</v>
      </c>
      <c r="CS17" s="44">
        <v>1</v>
      </c>
      <c r="CT17" s="141" t="s">
        <v>45</v>
      </c>
      <c r="CU17" s="46">
        <v>0</v>
      </c>
      <c r="CV17" s="47">
        <v>0</v>
      </c>
      <c r="CW17" s="48">
        <v>1</v>
      </c>
      <c r="CX17" s="49">
        <v>0</v>
      </c>
      <c r="DA17" s="57">
        <v>4</v>
      </c>
      <c r="DB17" s="10"/>
      <c r="DC17" s="40">
        <v>4</v>
      </c>
      <c r="DD17" s="41">
        <v>4</v>
      </c>
      <c r="DE17" s="42">
        <v>0</v>
      </c>
      <c r="DF17" s="43">
        <v>0</v>
      </c>
      <c r="DG17" s="44">
        <v>1</v>
      </c>
      <c r="DH17" s="59" t="s">
        <v>45</v>
      </c>
      <c r="DI17" s="46">
        <v>0</v>
      </c>
      <c r="DJ17" s="47">
        <v>0</v>
      </c>
      <c r="DK17" s="48">
        <v>1</v>
      </c>
      <c r="DL17" s="49">
        <v>0</v>
      </c>
      <c r="DN17" s="2" t="s">
        <v>5</v>
      </c>
      <c r="DO17" s="2"/>
      <c r="DP17" s="57">
        <v>4</v>
      </c>
      <c r="DQ17" s="10"/>
      <c r="DR17" s="40">
        <v>4</v>
      </c>
      <c r="DS17" s="41">
        <v>4</v>
      </c>
      <c r="DT17" s="42">
        <v>4</v>
      </c>
      <c r="DU17" s="43">
        <v>0</v>
      </c>
      <c r="DV17" s="44">
        <v>1</v>
      </c>
      <c r="DW17" s="59" t="s">
        <v>45</v>
      </c>
      <c r="DX17" s="46">
        <v>0</v>
      </c>
      <c r="DY17" s="47">
        <v>0</v>
      </c>
      <c r="DZ17" s="48">
        <v>1</v>
      </c>
      <c r="EA17" s="49">
        <v>0</v>
      </c>
      <c r="EB17" s="21"/>
      <c r="EC17" s="21"/>
      <c r="ED17" s="57">
        <v>4</v>
      </c>
      <c r="EE17" s="57"/>
      <c r="EF17" s="40">
        <v>4</v>
      </c>
      <c r="EG17" s="41">
        <v>4</v>
      </c>
      <c r="EH17" s="42">
        <v>4</v>
      </c>
      <c r="EI17" s="43">
        <v>0</v>
      </c>
      <c r="EJ17" s="44">
        <v>1</v>
      </c>
      <c r="EK17" s="59" t="s">
        <v>45</v>
      </c>
      <c r="EL17" s="46">
        <v>0</v>
      </c>
      <c r="EM17" s="47">
        <v>0</v>
      </c>
      <c r="EN17" s="48">
        <v>1</v>
      </c>
      <c r="EO17" s="49">
        <v>0</v>
      </c>
    </row>
    <row r="18" spans="2:145" ht="16.149999999999999" customHeight="1" thickBot="1" x14ac:dyDescent="0.25">
      <c r="D18" s="2"/>
      <c r="E18" s="2" t="s">
        <v>7</v>
      </c>
      <c r="F18" s="3"/>
      <c r="G18" s="57">
        <v>4</v>
      </c>
      <c r="H18" s="21"/>
      <c r="I18" s="40">
        <v>4</v>
      </c>
      <c r="J18" s="41">
        <v>4</v>
      </c>
      <c r="K18" s="42">
        <v>0</v>
      </c>
      <c r="L18" s="43">
        <v>0</v>
      </c>
      <c r="M18" s="44">
        <v>1</v>
      </c>
      <c r="N18" s="59" t="s">
        <v>45</v>
      </c>
      <c r="O18" s="46">
        <v>0</v>
      </c>
      <c r="P18" s="47">
        <v>0</v>
      </c>
      <c r="Q18" s="48">
        <v>1</v>
      </c>
      <c r="R18" s="49">
        <v>0</v>
      </c>
      <c r="S18" s="21"/>
      <c r="T18" s="21"/>
      <c r="U18" s="57">
        <v>4</v>
      </c>
      <c r="V18" s="10"/>
      <c r="W18" s="35">
        <v>4</v>
      </c>
      <c r="X18" s="14">
        <v>4</v>
      </c>
      <c r="Y18" s="15">
        <v>0</v>
      </c>
      <c r="Z18" s="27">
        <v>0</v>
      </c>
      <c r="AA18" s="44">
        <v>1</v>
      </c>
      <c r="AB18" s="136" t="s">
        <v>45</v>
      </c>
      <c r="AC18" s="37">
        <v>0</v>
      </c>
      <c r="AD18" s="29">
        <v>0</v>
      </c>
      <c r="AE18" s="30">
        <v>1</v>
      </c>
      <c r="AF18" s="38">
        <v>0</v>
      </c>
      <c r="AG18" s="21"/>
      <c r="AH18" s="21"/>
      <c r="AI18" s="57">
        <v>4</v>
      </c>
      <c r="AJ18" s="10"/>
      <c r="AK18" s="40">
        <v>4</v>
      </c>
      <c r="AL18" s="41">
        <v>4</v>
      </c>
      <c r="AM18" s="42">
        <v>4</v>
      </c>
      <c r="AN18" s="43">
        <v>0</v>
      </c>
      <c r="AO18" s="44">
        <v>1</v>
      </c>
      <c r="AP18" s="136" t="s">
        <v>45</v>
      </c>
      <c r="AQ18" s="46">
        <v>0</v>
      </c>
      <c r="AR18" s="47">
        <v>0</v>
      </c>
      <c r="AS18" s="48">
        <v>1</v>
      </c>
      <c r="AT18" s="49">
        <v>0</v>
      </c>
      <c r="AU18" s="21"/>
      <c r="AV18" s="21"/>
      <c r="AW18" s="57">
        <v>4</v>
      </c>
      <c r="AX18" s="10"/>
      <c r="AY18" s="40">
        <v>4</v>
      </c>
      <c r="AZ18" s="41">
        <v>4</v>
      </c>
      <c r="BA18" s="42">
        <v>4</v>
      </c>
      <c r="BB18" s="43">
        <v>0</v>
      </c>
      <c r="BC18" s="44">
        <v>1</v>
      </c>
      <c r="BD18" s="103" t="s">
        <v>45</v>
      </c>
      <c r="BE18" s="46">
        <v>0</v>
      </c>
      <c r="BF18" s="47">
        <v>0</v>
      </c>
      <c r="BG18" s="48">
        <v>1</v>
      </c>
      <c r="BH18" s="49">
        <v>0</v>
      </c>
      <c r="BI18" s="21"/>
      <c r="BJ18" s="1"/>
      <c r="BK18" s="57">
        <v>4</v>
      </c>
      <c r="BL18" s="10"/>
      <c r="BM18" s="40">
        <v>4</v>
      </c>
      <c r="BN18" s="41">
        <v>4</v>
      </c>
      <c r="BO18" s="42">
        <v>4</v>
      </c>
      <c r="BP18" s="43">
        <v>0</v>
      </c>
      <c r="BQ18" s="44">
        <v>1</v>
      </c>
      <c r="BR18" s="141" t="s">
        <v>45</v>
      </c>
      <c r="BS18" s="46">
        <v>0</v>
      </c>
      <c r="BT18" s="47">
        <v>0</v>
      </c>
      <c r="BU18" s="48">
        <v>1</v>
      </c>
      <c r="BV18" s="49">
        <v>0</v>
      </c>
      <c r="BY18" s="57">
        <v>4</v>
      </c>
      <c r="BZ18" s="10"/>
      <c r="CA18" s="40">
        <v>4</v>
      </c>
      <c r="CB18" s="41">
        <v>4</v>
      </c>
      <c r="CC18" s="42">
        <v>0</v>
      </c>
      <c r="CD18" s="43">
        <v>0</v>
      </c>
      <c r="CE18" s="44">
        <v>1</v>
      </c>
      <c r="CF18" s="141" t="s">
        <v>45</v>
      </c>
      <c r="CG18" s="46">
        <v>0</v>
      </c>
      <c r="CH18" s="47">
        <v>0</v>
      </c>
      <c r="CI18" s="48">
        <v>1</v>
      </c>
      <c r="CJ18" s="49">
        <v>0</v>
      </c>
      <c r="CM18" s="57">
        <v>4</v>
      </c>
      <c r="CN18" s="10"/>
      <c r="CO18" s="40">
        <v>4</v>
      </c>
      <c r="CP18" s="41">
        <v>4</v>
      </c>
      <c r="CQ18" s="42">
        <v>0</v>
      </c>
      <c r="CR18" s="43">
        <v>0</v>
      </c>
      <c r="CS18" s="44">
        <v>1</v>
      </c>
      <c r="CT18" s="141" t="s">
        <v>45</v>
      </c>
      <c r="CU18" s="46">
        <v>0</v>
      </c>
      <c r="CV18" s="47">
        <v>0</v>
      </c>
      <c r="CW18" s="48">
        <v>1</v>
      </c>
      <c r="CX18" s="49">
        <v>0</v>
      </c>
      <c r="DA18" s="57">
        <v>4</v>
      </c>
      <c r="DB18" s="10"/>
      <c r="DC18" s="40">
        <v>4</v>
      </c>
      <c r="DD18" s="41">
        <v>4</v>
      </c>
      <c r="DE18" s="42">
        <v>0</v>
      </c>
      <c r="DF18" s="43">
        <v>0</v>
      </c>
      <c r="DG18" s="44">
        <v>1</v>
      </c>
      <c r="DH18" s="59" t="s">
        <v>45</v>
      </c>
      <c r="DI18" s="46">
        <v>0</v>
      </c>
      <c r="DJ18" s="47">
        <v>0</v>
      </c>
      <c r="DK18" s="48">
        <v>1</v>
      </c>
      <c r="DL18" s="49">
        <v>0</v>
      </c>
      <c r="DN18" s="2" t="s">
        <v>6</v>
      </c>
      <c r="DO18" s="2"/>
      <c r="DP18" s="57">
        <v>4</v>
      </c>
      <c r="DQ18" s="10"/>
      <c r="DR18" s="40">
        <v>4</v>
      </c>
      <c r="DS18" s="41">
        <v>4</v>
      </c>
      <c r="DT18" s="42">
        <v>4</v>
      </c>
      <c r="DU18" s="43">
        <v>0</v>
      </c>
      <c r="DV18" s="44">
        <v>1</v>
      </c>
      <c r="DW18" s="59" t="s">
        <v>45</v>
      </c>
      <c r="DX18" s="46">
        <v>0</v>
      </c>
      <c r="DY18" s="47">
        <v>0</v>
      </c>
      <c r="DZ18" s="48">
        <v>1</v>
      </c>
      <c r="EA18" s="49">
        <v>0</v>
      </c>
      <c r="EB18" s="21"/>
      <c r="EC18" s="21"/>
      <c r="ED18" s="57">
        <v>4</v>
      </c>
      <c r="EE18" s="57"/>
      <c r="EF18" s="40">
        <v>4</v>
      </c>
      <c r="EG18" s="41">
        <v>4</v>
      </c>
      <c r="EH18" s="42">
        <v>4</v>
      </c>
      <c r="EI18" s="43">
        <v>0</v>
      </c>
      <c r="EJ18" s="44">
        <v>1</v>
      </c>
      <c r="EK18" s="59" t="s">
        <v>45</v>
      </c>
      <c r="EL18" s="46">
        <v>0</v>
      </c>
      <c r="EM18" s="47">
        <v>0</v>
      </c>
      <c r="EN18" s="48">
        <v>1</v>
      </c>
      <c r="EO18" s="49">
        <v>0</v>
      </c>
    </row>
    <row r="19" spans="2:145" ht="16.149999999999999" customHeight="1" thickBot="1" x14ac:dyDescent="0.25">
      <c r="D19" s="2"/>
      <c r="E19" s="2" t="s">
        <v>8</v>
      </c>
      <c r="F19" s="3"/>
      <c r="G19" s="57">
        <v>4</v>
      </c>
      <c r="H19" s="21"/>
      <c r="I19" s="40">
        <v>4</v>
      </c>
      <c r="J19" s="41">
        <v>4</v>
      </c>
      <c r="K19" s="42">
        <v>0</v>
      </c>
      <c r="L19" s="43">
        <v>0</v>
      </c>
      <c r="M19" s="44">
        <v>1</v>
      </c>
      <c r="N19" s="59" t="s">
        <v>45</v>
      </c>
      <c r="O19" s="46">
        <v>0</v>
      </c>
      <c r="P19" s="47">
        <v>0</v>
      </c>
      <c r="Q19" s="48">
        <v>1</v>
      </c>
      <c r="R19" s="49">
        <v>0</v>
      </c>
      <c r="S19" s="21"/>
      <c r="T19" s="21"/>
      <c r="U19" s="57">
        <v>4</v>
      </c>
      <c r="V19" s="10"/>
      <c r="W19" s="35">
        <v>4</v>
      </c>
      <c r="X19" s="14">
        <v>4</v>
      </c>
      <c r="Y19" s="15">
        <v>0</v>
      </c>
      <c r="Z19" s="27">
        <v>0</v>
      </c>
      <c r="AA19" s="44">
        <v>1</v>
      </c>
      <c r="AB19" s="136" t="s">
        <v>45</v>
      </c>
      <c r="AC19" s="37">
        <v>0</v>
      </c>
      <c r="AD19" s="29">
        <v>0</v>
      </c>
      <c r="AE19" s="30">
        <v>1</v>
      </c>
      <c r="AF19" s="38">
        <v>0</v>
      </c>
      <c r="AG19" s="21"/>
      <c r="AH19" s="21"/>
      <c r="AI19" s="57">
        <v>4</v>
      </c>
      <c r="AJ19" s="10"/>
      <c r="AK19" s="40">
        <v>4</v>
      </c>
      <c r="AL19" s="41">
        <v>4</v>
      </c>
      <c r="AM19" s="42">
        <v>4</v>
      </c>
      <c r="AN19" s="43">
        <v>0</v>
      </c>
      <c r="AO19" s="44">
        <v>1</v>
      </c>
      <c r="AP19" s="136" t="s">
        <v>45</v>
      </c>
      <c r="AQ19" s="46">
        <v>0</v>
      </c>
      <c r="AR19" s="47">
        <v>0</v>
      </c>
      <c r="AS19" s="48">
        <v>1</v>
      </c>
      <c r="AT19" s="49">
        <v>0</v>
      </c>
      <c r="AU19" s="21"/>
      <c r="AV19" s="21"/>
      <c r="AW19" s="57">
        <v>4</v>
      </c>
      <c r="AX19" s="10"/>
      <c r="AY19" s="40">
        <v>4</v>
      </c>
      <c r="AZ19" s="41">
        <v>4</v>
      </c>
      <c r="BA19" s="42">
        <v>4</v>
      </c>
      <c r="BB19" s="43">
        <v>0</v>
      </c>
      <c r="BC19" s="44">
        <v>1</v>
      </c>
      <c r="BD19" s="103" t="s">
        <v>45</v>
      </c>
      <c r="BE19" s="46">
        <v>0</v>
      </c>
      <c r="BF19" s="47">
        <v>0</v>
      </c>
      <c r="BG19" s="48">
        <v>1</v>
      </c>
      <c r="BH19" s="49">
        <v>0</v>
      </c>
      <c r="BI19" s="21"/>
      <c r="BJ19" s="1"/>
      <c r="BK19" s="57">
        <v>4</v>
      </c>
      <c r="BL19" s="10"/>
      <c r="BM19" s="40">
        <v>4</v>
      </c>
      <c r="BN19" s="41">
        <v>4</v>
      </c>
      <c r="BO19" s="42">
        <v>4</v>
      </c>
      <c r="BP19" s="43">
        <v>0</v>
      </c>
      <c r="BQ19" s="44">
        <v>1</v>
      </c>
      <c r="BR19" s="141" t="s">
        <v>45</v>
      </c>
      <c r="BS19" s="46">
        <v>0</v>
      </c>
      <c r="BT19" s="47">
        <v>0</v>
      </c>
      <c r="BU19" s="48">
        <v>1</v>
      </c>
      <c r="BV19" s="49">
        <v>0</v>
      </c>
      <c r="BY19" s="57">
        <v>4</v>
      </c>
      <c r="BZ19" s="10"/>
      <c r="CA19" s="40">
        <v>4</v>
      </c>
      <c r="CB19" s="41">
        <v>4</v>
      </c>
      <c r="CC19" s="42">
        <v>0</v>
      </c>
      <c r="CD19" s="43">
        <v>0</v>
      </c>
      <c r="CE19" s="44">
        <v>1</v>
      </c>
      <c r="CF19" s="141" t="s">
        <v>45</v>
      </c>
      <c r="CG19" s="46">
        <v>0</v>
      </c>
      <c r="CH19" s="47">
        <v>0</v>
      </c>
      <c r="CI19" s="48">
        <v>1</v>
      </c>
      <c r="CJ19" s="49">
        <v>0</v>
      </c>
      <c r="CM19" s="57">
        <v>4</v>
      </c>
      <c r="CN19" s="10"/>
      <c r="CO19" s="40">
        <v>4</v>
      </c>
      <c r="CP19" s="41">
        <v>4</v>
      </c>
      <c r="CQ19" s="42">
        <v>4</v>
      </c>
      <c r="CR19" s="43">
        <v>0</v>
      </c>
      <c r="CS19" s="44">
        <v>1</v>
      </c>
      <c r="CT19" s="141" t="s">
        <v>45</v>
      </c>
      <c r="CU19" s="46">
        <v>0</v>
      </c>
      <c r="CV19" s="47">
        <v>0</v>
      </c>
      <c r="CW19" s="48">
        <v>1</v>
      </c>
      <c r="CX19" s="49">
        <v>0</v>
      </c>
      <c r="DA19" s="57">
        <v>4</v>
      </c>
      <c r="DB19" s="10"/>
      <c r="DC19" s="40">
        <v>4</v>
      </c>
      <c r="DD19" s="41">
        <v>4</v>
      </c>
      <c r="DE19" s="42">
        <v>0</v>
      </c>
      <c r="DF19" s="43">
        <v>0</v>
      </c>
      <c r="DG19" s="44">
        <v>1</v>
      </c>
      <c r="DH19" s="59" t="s">
        <v>45</v>
      </c>
      <c r="DI19" s="46">
        <v>0</v>
      </c>
      <c r="DJ19" s="47">
        <v>0</v>
      </c>
      <c r="DK19" s="48">
        <v>1</v>
      </c>
      <c r="DL19" s="49">
        <v>0</v>
      </c>
      <c r="DN19" s="2" t="s">
        <v>7</v>
      </c>
      <c r="DO19" s="2"/>
      <c r="DP19" s="57">
        <v>4</v>
      </c>
      <c r="DQ19" s="10"/>
      <c r="DR19" s="40">
        <v>4</v>
      </c>
      <c r="DS19" s="41">
        <v>4</v>
      </c>
      <c r="DT19" s="42">
        <v>4</v>
      </c>
      <c r="DU19" s="43">
        <v>0</v>
      </c>
      <c r="DV19" s="44">
        <v>1</v>
      </c>
      <c r="DW19" s="59" t="s">
        <v>45</v>
      </c>
      <c r="DX19" s="46">
        <v>0</v>
      </c>
      <c r="DY19" s="47">
        <v>0</v>
      </c>
      <c r="DZ19" s="48">
        <v>1</v>
      </c>
      <c r="EA19" s="49">
        <v>0</v>
      </c>
      <c r="EB19" s="21"/>
      <c r="EC19" s="21"/>
      <c r="ED19" s="57">
        <v>4</v>
      </c>
      <c r="EE19" s="57"/>
      <c r="EF19" s="40">
        <v>4</v>
      </c>
      <c r="EG19" s="41">
        <v>4</v>
      </c>
      <c r="EH19" s="42">
        <v>4</v>
      </c>
      <c r="EI19" s="43">
        <v>0</v>
      </c>
      <c r="EJ19" s="44">
        <v>0</v>
      </c>
      <c r="EK19" s="59" t="s">
        <v>45</v>
      </c>
      <c r="EL19" s="46">
        <v>0</v>
      </c>
      <c r="EM19" s="47">
        <v>0</v>
      </c>
      <c r="EN19" s="48">
        <v>1</v>
      </c>
      <c r="EO19" s="49">
        <v>0</v>
      </c>
    </row>
    <row r="20" spans="2:145" ht="16.149999999999999" customHeight="1" thickBot="1" x14ac:dyDescent="0.25">
      <c r="D20" s="2"/>
      <c r="E20" s="2" t="s">
        <v>9</v>
      </c>
      <c r="F20" s="3"/>
      <c r="G20" s="57">
        <v>4</v>
      </c>
      <c r="H20" s="21"/>
      <c r="I20" s="40">
        <v>4</v>
      </c>
      <c r="J20" s="41">
        <v>4</v>
      </c>
      <c r="K20" s="42">
        <v>0</v>
      </c>
      <c r="L20" s="43">
        <v>0</v>
      </c>
      <c r="M20" s="44">
        <v>1</v>
      </c>
      <c r="N20" s="59" t="s">
        <v>45</v>
      </c>
      <c r="O20" s="46">
        <v>0</v>
      </c>
      <c r="P20" s="47">
        <v>0</v>
      </c>
      <c r="Q20" s="48">
        <v>1</v>
      </c>
      <c r="R20" s="49">
        <v>0</v>
      </c>
      <c r="S20" s="21"/>
      <c r="T20" s="21"/>
      <c r="U20" s="57">
        <v>4</v>
      </c>
      <c r="V20" s="10"/>
      <c r="W20" s="35">
        <v>4</v>
      </c>
      <c r="X20" s="14">
        <v>4</v>
      </c>
      <c r="Y20" s="15">
        <v>0</v>
      </c>
      <c r="Z20" s="27">
        <v>0</v>
      </c>
      <c r="AA20" s="44">
        <v>1</v>
      </c>
      <c r="AB20" s="136" t="s">
        <v>45</v>
      </c>
      <c r="AC20" s="37">
        <v>0</v>
      </c>
      <c r="AD20" s="29">
        <v>0</v>
      </c>
      <c r="AE20" s="30">
        <v>1</v>
      </c>
      <c r="AF20" s="38">
        <v>0</v>
      </c>
      <c r="AG20" s="21"/>
      <c r="AH20" s="21"/>
      <c r="AI20" s="57">
        <v>4</v>
      </c>
      <c r="AJ20" s="10"/>
      <c r="AK20" s="40">
        <v>4</v>
      </c>
      <c r="AL20" s="41">
        <v>4</v>
      </c>
      <c r="AM20" s="42">
        <v>4</v>
      </c>
      <c r="AN20" s="43">
        <v>0</v>
      </c>
      <c r="AO20" s="44">
        <v>1</v>
      </c>
      <c r="AP20" s="136" t="s">
        <v>45</v>
      </c>
      <c r="AQ20" s="46">
        <v>0</v>
      </c>
      <c r="AR20" s="47">
        <v>0</v>
      </c>
      <c r="AS20" s="48">
        <v>1</v>
      </c>
      <c r="AT20" s="49">
        <v>0</v>
      </c>
      <c r="AU20" s="21"/>
      <c r="AV20" s="21"/>
      <c r="AW20" s="57">
        <v>4</v>
      </c>
      <c r="AX20" s="10"/>
      <c r="AY20" s="40">
        <v>4</v>
      </c>
      <c r="AZ20" s="41">
        <v>4</v>
      </c>
      <c r="BA20" s="42">
        <v>4</v>
      </c>
      <c r="BB20" s="43">
        <v>0</v>
      </c>
      <c r="BC20" s="44">
        <v>1</v>
      </c>
      <c r="BD20" s="103" t="s">
        <v>45</v>
      </c>
      <c r="BE20" s="46">
        <v>0</v>
      </c>
      <c r="BF20" s="47">
        <v>0</v>
      </c>
      <c r="BG20" s="48">
        <v>1</v>
      </c>
      <c r="BH20" s="49">
        <v>0</v>
      </c>
      <c r="BI20" s="21"/>
      <c r="BJ20" s="1"/>
      <c r="BK20" s="57">
        <v>4</v>
      </c>
      <c r="BL20" s="10"/>
      <c r="BM20" s="40">
        <v>4</v>
      </c>
      <c r="BN20" s="41">
        <v>4</v>
      </c>
      <c r="BO20" s="42">
        <v>4</v>
      </c>
      <c r="BP20" s="43">
        <v>0</v>
      </c>
      <c r="BQ20" s="44">
        <v>1</v>
      </c>
      <c r="BR20" s="141" t="s">
        <v>45</v>
      </c>
      <c r="BS20" s="46">
        <v>0</v>
      </c>
      <c r="BT20" s="47">
        <v>0</v>
      </c>
      <c r="BU20" s="48">
        <v>1</v>
      </c>
      <c r="BV20" s="49">
        <v>0</v>
      </c>
      <c r="BY20" s="57">
        <v>4</v>
      </c>
      <c r="BZ20" s="10"/>
      <c r="CA20" s="40">
        <v>4</v>
      </c>
      <c r="CB20" s="41">
        <v>4</v>
      </c>
      <c r="CC20" s="42">
        <v>4</v>
      </c>
      <c r="CD20" s="43">
        <v>0</v>
      </c>
      <c r="CE20" s="44">
        <v>1</v>
      </c>
      <c r="CF20" s="141" t="s">
        <v>45</v>
      </c>
      <c r="CG20" s="46">
        <v>0</v>
      </c>
      <c r="CH20" s="47">
        <v>0</v>
      </c>
      <c r="CI20" s="48">
        <v>1</v>
      </c>
      <c r="CJ20" s="49">
        <v>0</v>
      </c>
      <c r="CM20" s="57">
        <v>4</v>
      </c>
      <c r="CN20" s="10"/>
      <c r="CO20" s="40">
        <v>4</v>
      </c>
      <c r="CP20" s="41">
        <v>4</v>
      </c>
      <c r="CQ20" s="42">
        <v>4</v>
      </c>
      <c r="CR20" s="43">
        <v>0</v>
      </c>
      <c r="CS20" s="44">
        <v>1</v>
      </c>
      <c r="CT20" s="141" t="s">
        <v>45</v>
      </c>
      <c r="CU20" s="46">
        <v>0</v>
      </c>
      <c r="CV20" s="47">
        <v>0</v>
      </c>
      <c r="CW20" s="48">
        <v>1</v>
      </c>
      <c r="CX20" s="49">
        <v>0</v>
      </c>
      <c r="DA20" s="57">
        <v>4</v>
      </c>
      <c r="DB20" s="10"/>
      <c r="DC20" s="40">
        <v>4</v>
      </c>
      <c r="DD20" s="41">
        <v>4</v>
      </c>
      <c r="DE20" s="42">
        <v>0</v>
      </c>
      <c r="DF20" s="43">
        <v>0</v>
      </c>
      <c r="DG20" s="44">
        <v>1</v>
      </c>
      <c r="DH20" s="59" t="s">
        <v>45</v>
      </c>
      <c r="DI20" s="46">
        <v>0</v>
      </c>
      <c r="DJ20" s="47">
        <v>0</v>
      </c>
      <c r="DK20" s="48">
        <v>1</v>
      </c>
      <c r="DL20" s="49">
        <v>0</v>
      </c>
      <c r="DN20" s="2" t="s">
        <v>8</v>
      </c>
      <c r="DO20" s="2"/>
      <c r="DP20" s="57">
        <v>4</v>
      </c>
      <c r="DQ20" s="10"/>
      <c r="DR20" s="40">
        <v>4</v>
      </c>
      <c r="DS20" s="41">
        <v>4</v>
      </c>
      <c r="DT20" s="42">
        <v>4</v>
      </c>
      <c r="DU20" s="43">
        <v>0</v>
      </c>
      <c r="DV20" s="44">
        <v>1</v>
      </c>
      <c r="DW20" s="59" t="s">
        <v>45</v>
      </c>
      <c r="DX20" s="46">
        <v>0</v>
      </c>
      <c r="DY20" s="47">
        <v>0</v>
      </c>
      <c r="DZ20" s="48">
        <v>1</v>
      </c>
      <c r="EA20" s="49">
        <v>0</v>
      </c>
      <c r="EB20" s="21"/>
      <c r="EC20" s="21"/>
      <c r="ED20" s="57">
        <v>4</v>
      </c>
      <c r="EE20" s="57"/>
      <c r="EF20" s="40">
        <v>4</v>
      </c>
      <c r="EG20" s="41">
        <v>4</v>
      </c>
      <c r="EH20" s="42">
        <v>4</v>
      </c>
      <c r="EI20" s="43">
        <v>0</v>
      </c>
      <c r="EJ20" s="44">
        <v>1</v>
      </c>
      <c r="EK20" s="59" t="s">
        <v>45</v>
      </c>
      <c r="EL20" s="46">
        <v>0</v>
      </c>
      <c r="EM20" s="47">
        <v>0</v>
      </c>
      <c r="EN20" s="48">
        <v>1</v>
      </c>
      <c r="EO20" s="49">
        <v>0</v>
      </c>
    </row>
    <row r="21" spans="2:145" ht="16.149999999999999" customHeight="1" thickBot="1" x14ac:dyDescent="0.25">
      <c r="D21" s="2"/>
      <c r="E21" s="2" t="s">
        <v>10</v>
      </c>
      <c r="F21" s="3"/>
      <c r="G21" s="57">
        <v>4</v>
      </c>
      <c r="H21" s="21"/>
      <c r="I21" s="40">
        <v>4</v>
      </c>
      <c r="J21" s="41">
        <v>4</v>
      </c>
      <c r="K21" s="42">
        <v>0</v>
      </c>
      <c r="L21" s="43">
        <v>0</v>
      </c>
      <c r="M21" s="44">
        <v>1</v>
      </c>
      <c r="N21" s="59" t="s">
        <v>45</v>
      </c>
      <c r="O21" s="46">
        <v>0</v>
      </c>
      <c r="P21" s="47">
        <v>0</v>
      </c>
      <c r="Q21" s="48">
        <v>1</v>
      </c>
      <c r="R21" s="49">
        <v>0</v>
      </c>
      <c r="S21" s="21"/>
      <c r="T21" s="21"/>
      <c r="U21" s="57">
        <v>4</v>
      </c>
      <c r="V21" s="10"/>
      <c r="W21" s="35">
        <v>4</v>
      </c>
      <c r="X21" s="14">
        <v>4</v>
      </c>
      <c r="Y21" s="15">
        <v>0</v>
      </c>
      <c r="Z21" s="27">
        <v>0</v>
      </c>
      <c r="AA21" s="44">
        <v>1</v>
      </c>
      <c r="AB21" s="136" t="s">
        <v>45</v>
      </c>
      <c r="AC21" s="37">
        <v>0</v>
      </c>
      <c r="AD21" s="29">
        <v>0</v>
      </c>
      <c r="AE21" s="30">
        <v>1</v>
      </c>
      <c r="AF21" s="38">
        <v>0</v>
      </c>
      <c r="AG21" s="21"/>
      <c r="AH21" s="21"/>
      <c r="AI21" s="57">
        <v>4</v>
      </c>
      <c r="AJ21" s="10"/>
      <c r="AK21" s="40">
        <v>4</v>
      </c>
      <c r="AL21" s="41">
        <v>4</v>
      </c>
      <c r="AM21" s="42">
        <v>4</v>
      </c>
      <c r="AN21" s="43">
        <v>0</v>
      </c>
      <c r="AO21" s="44">
        <v>1</v>
      </c>
      <c r="AP21" s="136" t="s">
        <v>45</v>
      </c>
      <c r="AQ21" s="46">
        <v>0</v>
      </c>
      <c r="AR21" s="47">
        <v>4</v>
      </c>
      <c r="AS21" s="48">
        <v>1</v>
      </c>
      <c r="AT21" s="49">
        <v>0</v>
      </c>
      <c r="AU21" s="21"/>
      <c r="AV21" s="21"/>
      <c r="AW21" s="57">
        <v>4</v>
      </c>
      <c r="AX21" s="10"/>
      <c r="AY21" s="40">
        <v>4</v>
      </c>
      <c r="AZ21" s="41">
        <v>4</v>
      </c>
      <c r="BA21" s="42">
        <v>4</v>
      </c>
      <c r="BB21" s="43">
        <v>0</v>
      </c>
      <c r="BC21" s="44">
        <v>1</v>
      </c>
      <c r="BD21" s="103" t="s">
        <v>45</v>
      </c>
      <c r="BE21" s="46">
        <v>0</v>
      </c>
      <c r="BF21" s="47">
        <v>4</v>
      </c>
      <c r="BG21" s="48">
        <v>1</v>
      </c>
      <c r="BH21" s="49">
        <v>0</v>
      </c>
      <c r="BI21" s="21"/>
      <c r="BJ21" s="1"/>
      <c r="BK21" s="57">
        <v>4</v>
      </c>
      <c r="BL21" s="10"/>
      <c r="BM21" s="40">
        <v>4</v>
      </c>
      <c r="BN21" s="41">
        <v>4</v>
      </c>
      <c r="BO21" s="42">
        <v>4</v>
      </c>
      <c r="BP21" s="43">
        <v>0</v>
      </c>
      <c r="BQ21" s="44">
        <v>1</v>
      </c>
      <c r="BR21" s="141" t="s">
        <v>45</v>
      </c>
      <c r="BS21" s="46">
        <v>0</v>
      </c>
      <c r="BT21" s="47">
        <v>0</v>
      </c>
      <c r="BU21" s="48">
        <v>1</v>
      </c>
      <c r="BV21" s="49">
        <v>0</v>
      </c>
      <c r="BY21" s="57">
        <v>4</v>
      </c>
      <c r="BZ21" s="10"/>
      <c r="CA21" s="40">
        <v>4</v>
      </c>
      <c r="CB21" s="41">
        <v>4</v>
      </c>
      <c r="CC21" s="42">
        <v>4</v>
      </c>
      <c r="CD21" s="43">
        <v>0</v>
      </c>
      <c r="CE21" s="44">
        <v>1</v>
      </c>
      <c r="CF21" s="141" t="s">
        <v>45</v>
      </c>
      <c r="CG21" s="46">
        <v>0</v>
      </c>
      <c r="CH21" s="47">
        <v>0</v>
      </c>
      <c r="CI21" s="48">
        <v>1</v>
      </c>
      <c r="CJ21" s="49">
        <v>0</v>
      </c>
      <c r="CM21" s="57">
        <v>4</v>
      </c>
      <c r="CN21" s="10"/>
      <c r="CO21" s="40">
        <v>4</v>
      </c>
      <c r="CP21" s="41">
        <v>4</v>
      </c>
      <c r="CQ21" s="42">
        <v>4</v>
      </c>
      <c r="CR21" s="43">
        <v>0</v>
      </c>
      <c r="CS21" s="44">
        <v>1</v>
      </c>
      <c r="CT21" s="141" t="s">
        <v>45</v>
      </c>
      <c r="CU21" s="46">
        <v>0</v>
      </c>
      <c r="CV21" s="47">
        <v>0</v>
      </c>
      <c r="CW21" s="48">
        <v>1</v>
      </c>
      <c r="CX21" s="49">
        <v>0</v>
      </c>
      <c r="DA21" s="57">
        <v>4</v>
      </c>
      <c r="DB21" s="10"/>
      <c r="DC21" s="40">
        <v>4</v>
      </c>
      <c r="DD21" s="41">
        <v>4</v>
      </c>
      <c r="DE21" s="42">
        <v>0</v>
      </c>
      <c r="DF21" s="43">
        <v>0</v>
      </c>
      <c r="DG21" s="44">
        <v>1</v>
      </c>
      <c r="DH21" s="59" t="s">
        <v>45</v>
      </c>
      <c r="DI21" s="46">
        <v>0</v>
      </c>
      <c r="DJ21" s="47">
        <v>0</v>
      </c>
      <c r="DK21" s="48">
        <v>1</v>
      </c>
      <c r="DL21" s="49">
        <v>0</v>
      </c>
      <c r="DN21" s="2" t="s">
        <v>9</v>
      </c>
      <c r="DO21" s="2"/>
      <c r="DP21" s="57">
        <v>4</v>
      </c>
      <c r="DQ21" s="10"/>
      <c r="DR21" s="40">
        <v>4</v>
      </c>
      <c r="DS21" s="41">
        <v>4</v>
      </c>
      <c r="DT21" s="42">
        <v>4</v>
      </c>
      <c r="DU21" s="43">
        <v>0</v>
      </c>
      <c r="DV21" s="44">
        <v>1</v>
      </c>
      <c r="DW21" s="59" t="s">
        <v>45</v>
      </c>
      <c r="DX21" s="46">
        <v>0</v>
      </c>
      <c r="DY21" s="47">
        <v>0</v>
      </c>
      <c r="DZ21" s="48">
        <v>1</v>
      </c>
      <c r="EA21" s="49">
        <v>0</v>
      </c>
      <c r="EB21" s="21"/>
      <c r="EC21" s="21"/>
      <c r="ED21" s="57">
        <v>4</v>
      </c>
      <c r="EE21" s="57"/>
      <c r="EF21" s="40">
        <v>4</v>
      </c>
      <c r="EG21" s="41">
        <v>4</v>
      </c>
      <c r="EH21" s="42">
        <v>4</v>
      </c>
      <c r="EI21" s="43">
        <v>0</v>
      </c>
      <c r="EJ21" s="44">
        <v>1</v>
      </c>
      <c r="EK21" s="59" t="s">
        <v>45</v>
      </c>
      <c r="EL21" s="46">
        <v>0</v>
      </c>
      <c r="EM21" s="47">
        <v>0</v>
      </c>
      <c r="EN21" s="48">
        <v>1</v>
      </c>
      <c r="EO21" s="49">
        <v>0</v>
      </c>
    </row>
    <row r="22" spans="2:145" ht="16.149999999999999" customHeight="1" thickBot="1" x14ac:dyDescent="0.25">
      <c r="B22" s="222" t="s">
        <v>66</v>
      </c>
      <c r="D22" s="2"/>
      <c r="E22" s="2" t="s">
        <v>4</v>
      </c>
      <c r="F22" s="3"/>
      <c r="G22" s="57">
        <v>4</v>
      </c>
      <c r="H22" s="21"/>
      <c r="I22" s="40">
        <v>4</v>
      </c>
      <c r="J22" s="41">
        <v>4</v>
      </c>
      <c r="K22" s="42">
        <v>3</v>
      </c>
      <c r="L22" s="43">
        <v>0</v>
      </c>
      <c r="M22" s="44">
        <v>1</v>
      </c>
      <c r="N22" s="59" t="s">
        <v>45</v>
      </c>
      <c r="O22" s="46">
        <v>0</v>
      </c>
      <c r="P22" s="47">
        <v>0</v>
      </c>
      <c r="Q22" s="48">
        <v>1</v>
      </c>
      <c r="R22" s="49">
        <v>0</v>
      </c>
      <c r="S22" s="21"/>
      <c r="T22" s="21"/>
      <c r="U22" s="57">
        <v>4</v>
      </c>
      <c r="V22" s="10"/>
      <c r="W22" s="35">
        <v>4</v>
      </c>
      <c r="X22" s="14">
        <v>4</v>
      </c>
      <c r="Y22" s="15">
        <v>4</v>
      </c>
      <c r="Z22" s="27">
        <v>0</v>
      </c>
      <c r="AA22" s="44">
        <v>1</v>
      </c>
      <c r="AB22" s="136" t="s">
        <v>45</v>
      </c>
      <c r="AC22" s="37">
        <v>0</v>
      </c>
      <c r="AD22" s="29">
        <v>0</v>
      </c>
      <c r="AE22" s="30">
        <v>1</v>
      </c>
      <c r="AF22" s="38">
        <v>0</v>
      </c>
      <c r="AG22" s="21"/>
      <c r="AH22" s="21"/>
      <c r="AI22" s="57">
        <v>4</v>
      </c>
      <c r="AJ22" s="10"/>
      <c r="AK22" s="40">
        <v>4</v>
      </c>
      <c r="AL22" s="41">
        <v>4</v>
      </c>
      <c r="AM22" s="42">
        <v>4</v>
      </c>
      <c r="AN22" s="43">
        <v>0</v>
      </c>
      <c r="AO22" s="44">
        <v>1</v>
      </c>
      <c r="AP22" s="136" t="s">
        <v>45</v>
      </c>
      <c r="AQ22" s="46">
        <v>0</v>
      </c>
      <c r="AR22" s="47">
        <v>0</v>
      </c>
      <c r="AS22" s="48">
        <v>1</v>
      </c>
      <c r="AT22" s="49">
        <v>0</v>
      </c>
      <c r="AU22" s="21"/>
      <c r="AV22" s="21"/>
      <c r="AW22" s="57">
        <v>4</v>
      </c>
      <c r="AX22" s="10"/>
      <c r="AY22" s="40">
        <v>4</v>
      </c>
      <c r="AZ22" s="41">
        <v>4</v>
      </c>
      <c r="BA22" s="42">
        <v>4</v>
      </c>
      <c r="BB22" s="43">
        <v>0</v>
      </c>
      <c r="BC22" s="44">
        <v>1</v>
      </c>
      <c r="BD22" s="103" t="s">
        <v>45</v>
      </c>
      <c r="BE22" s="46">
        <v>0</v>
      </c>
      <c r="BF22" s="47">
        <v>0</v>
      </c>
      <c r="BG22" s="48">
        <v>1</v>
      </c>
      <c r="BH22" s="49">
        <v>0</v>
      </c>
      <c r="BI22" s="21"/>
      <c r="BJ22" s="1"/>
      <c r="BK22" s="57">
        <v>4</v>
      </c>
      <c r="BL22" s="10"/>
      <c r="BM22" s="40">
        <v>4</v>
      </c>
      <c r="BN22" s="41">
        <v>4</v>
      </c>
      <c r="BO22" s="42">
        <v>4</v>
      </c>
      <c r="BP22" s="43">
        <v>0</v>
      </c>
      <c r="BQ22" s="44">
        <v>1</v>
      </c>
      <c r="BR22" s="141" t="s">
        <v>45</v>
      </c>
      <c r="BS22" s="46">
        <v>0</v>
      </c>
      <c r="BT22" s="47">
        <v>0</v>
      </c>
      <c r="BU22" s="48">
        <v>1</v>
      </c>
      <c r="BV22" s="49">
        <v>0</v>
      </c>
      <c r="BY22" s="57">
        <v>4</v>
      </c>
      <c r="BZ22" s="10"/>
      <c r="CA22" s="40">
        <v>4</v>
      </c>
      <c r="CB22" s="41">
        <v>4</v>
      </c>
      <c r="CC22" s="42">
        <v>4</v>
      </c>
      <c r="CD22" s="43">
        <v>0</v>
      </c>
      <c r="CE22" s="44">
        <v>1</v>
      </c>
      <c r="CF22" s="141" t="s">
        <v>45</v>
      </c>
      <c r="CG22" s="46">
        <v>0</v>
      </c>
      <c r="CH22" s="47">
        <v>0</v>
      </c>
      <c r="CI22" s="48">
        <v>1</v>
      </c>
      <c r="CJ22" s="49">
        <v>0</v>
      </c>
      <c r="CM22" s="57">
        <v>4</v>
      </c>
      <c r="CN22" s="10"/>
      <c r="CO22" s="40">
        <v>4</v>
      </c>
      <c r="CP22" s="41">
        <v>4</v>
      </c>
      <c r="CQ22" s="42">
        <v>4</v>
      </c>
      <c r="CR22" s="43">
        <v>0</v>
      </c>
      <c r="CS22" s="44">
        <v>1</v>
      </c>
      <c r="CT22" s="141" t="s">
        <v>45</v>
      </c>
      <c r="CU22" s="46">
        <v>0</v>
      </c>
      <c r="CV22" s="47">
        <v>0</v>
      </c>
      <c r="CW22" s="48">
        <v>1</v>
      </c>
      <c r="CX22" s="49">
        <v>0</v>
      </c>
      <c r="DA22" s="57">
        <v>4</v>
      </c>
      <c r="DB22" s="10"/>
      <c r="DC22" s="40">
        <v>4</v>
      </c>
      <c r="DD22" s="41">
        <v>4</v>
      </c>
      <c r="DE22" s="42">
        <v>0</v>
      </c>
      <c r="DF22" s="43">
        <v>0</v>
      </c>
      <c r="DG22" s="44">
        <v>1</v>
      </c>
      <c r="DH22" s="59" t="s">
        <v>45</v>
      </c>
      <c r="DI22" s="46">
        <v>0</v>
      </c>
      <c r="DJ22" s="47">
        <v>0</v>
      </c>
      <c r="DK22" s="48">
        <v>1</v>
      </c>
      <c r="DL22" s="49">
        <v>0</v>
      </c>
      <c r="DN22" s="2" t="s">
        <v>10</v>
      </c>
      <c r="DO22" s="2"/>
      <c r="DP22" s="57">
        <v>4</v>
      </c>
      <c r="DQ22" s="10"/>
      <c r="DR22" s="40">
        <v>4</v>
      </c>
      <c r="DS22" s="41">
        <v>4</v>
      </c>
      <c r="DT22" s="42">
        <v>4</v>
      </c>
      <c r="DU22" s="43">
        <v>0</v>
      </c>
      <c r="DV22" s="44">
        <v>1</v>
      </c>
      <c r="DW22" s="59" t="s">
        <v>45</v>
      </c>
      <c r="DX22" s="46">
        <v>0</v>
      </c>
      <c r="DY22" s="47">
        <v>0</v>
      </c>
      <c r="DZ22" s="48">
        <v>1</v>
      </c>
      <c r="EA22" s="49">
        <v>0</v>
      </c>
      <c r="EB22" s="21"/>
      <c r="EC22" s="21"/>
      <c r="ED22" s="57">
        <v>4</v>
      </c>
      <c r="EE22" s="57"/>
      <c r="EF22" s="40">
        <v>4</v>
      </c>
      <c r="EG22" s="41">
        <v>4</v>
      </c>
      <c r="EH22" s="42">
        <v>4</v>
      </c>
      <c r="EI22" s="43">
        <v>0</v>
      </c>
      <c r="EJ22" s="44">
        <v>1</v>
      </c>
      <c r="EK22" s="59" t="s">
        <v>45</v>
      </c>
      <c r="EL22" s="46">
        <v>0</v>
      </c>
      <c r="EM22" s="47">
        <v>0</v>
      </c>
      <c r="EN22" s="48">
        <v>1</v>
      </c>
      <c r="EO22" s="49">
        <v>0</v>
      </c>
    </row>
    <row r="23" spans="2:145" ht="16.149999999999999" customHeight="1" thickBot="1" x14ac:dyDescent="0.25">
      <c r="B23" s="222"/>
      <c r="D23" s="2"/>
      <c r="E23" s="2" t="s">
        <v>3</v>
      </c>
      <c r="F23" s="3"/>
      <c r="G23" s="57">
        <v>4</v>
      </c>
      <c r="H23" s="21"/>
      <c r="I23" s="63">
        <v>4</v>
      </c>
      <c r="J23" s="64">
        <v>4</v>
      </c>
      <c r="K23" s="65">
        <v>4</v>
      </c>
      <c r="L23" s="66">
        <v>0</v>
      </c>
      <c r="M23" s="44">
        <v>1</v>
      </c>
      <c r="N23" s="59" t="s">
        <v>45</v>
      </c>
      <c r="O23" s="68">
        <v>0</v>
      </c>
      <c r="P23" s="69">
        <v>0</v>
      </c>
      <c r="Q23" s="70">
        <v>1</v>
      </c>
      <c r="R23" s="71">
        <v>0</v>
      </c>
      <c r="S23" s="21"/>
      <c r="T23" s="21"/>
      <c r="U23" s="57">
        <v>3</v>
      </c>
      <c r="V23" s="10"/>
      <c r="W23" s="108">
        <v>3</v>
      </c>
      <c r="X23" s="109">
        <v>3</v>
      </c>
      <c r="Y23" s="110">
        <v>3</v>
      </c>
      <c r="Z23" s="111">
        <v>0</v>
      </c>
      <c r="AA23" s="44">
        <v>1</v>
      </c>
      <c r="AB23" s="136" t="s">
        <v>45</v>
      </c>
      <c r="AC23" s="112">
        <v>0</v>
      </c>
      <c r="AD23" s="113">
        <v>0</v>
      </c>
      <c r="AE23" s="114">
        <v>1</v>
      </c>
      <c r="AF23" s="115">
        <v>0</v>
      </c>
      <c r="AG23" s="21"/>
      <c r="AH23" s="21"/>
      <c r="AI23" s="57">
        <v>3</v>
      </c>
      <c r="AJ23" s="10"/>
      <c r="AK23" s="63">
        <v>3</v>
      </c>
      <c r="AL23" s="64">
        <v>3</v>
      </c>
      <c r="AM23" s="65">
        <v>3</v>
      </c>
      <c r="AN23" s="66">
        <v>0</v>
      </c>
      <c r="AO23" s="44">
        <v>1</v>
      </c>
      <c r="AP23" s="136" t="s">
        <v>45</v>
      </c>
      <c r="AQ23" s="68">
        <v>0</v>
      </c>
      <c r="AR23" s="69">
        <v>0</v>
      </c>
      <c r="AS23" s="70">
        <v>1</v>
      </c>
      <c r="AT23" s="71">
        <v>0</v>
      </c>
      <c r="AU23" s="21"/>
      <c r="AV23" s="21"/>
      <c r="AW23" s="57">
        <v>4</v>
      </c>
      <c r="AX23" s="10"/>
      <c r="AY23" s="63">
        <v>4</v>
      </c>
      <c r="AZ23" s="64">
        <v>4</v>
      </c>
      <c r="BA23" s="65">
        <v>4</v>
      </c>
      <c r="BB23" s="66">
        <v>0</v>
      </c>
      <c r="BC23" s="44">
        <v>1</v>
      </c>
      <c r="BD23" s="103" t="s">
        <v>45</v>
      </c>
      <c r="BE23" s="68">
        <v>0</v>
      </c>
      <c r="BF23" s="69">
        <v>0</v>
      </c>
      <c r="BG23" s="70">
        <v>1</v>
      </c>
      <c r="BH23" s="71">
        <v>0</v>
      </c>
      <c r="BI23" s="21"/>
      <c r="BJ23" s="1"/>
      <c r="BK23" s="57">
        <v>4</v>
      </c>
      <c r="BL23" s="10"/>
      <c r="BM23" s="63">
        <v>4</v>
      </c>
      <c r="BN23" s="64">
        <v>4</v>
      </c>
      <c r="BO23" s="65">
        <v>4</v>
      </c>
      <c r="BP23" s="66">
        <v>0</v>
      </c>
      <c r="BQ23" s="44">
        <v>1</v>
      </c>
      <c r="BR23" s="141" t="s">
        <v>45</v>
      </c>
      <c r="BS23" s="68">
        <v>0</v>
      </c>
      <c r="BT23" s="69">
        <v>0</v>
      </c>
      <c r="BU23" s="70">
        <v>1</v>
      </c>
      <c r="BV23" s="71">
        <v>0</v>
      </c>
      <c r="BY23" s="57">
        <v>4</v>
      </c>
      <c r="BZ23" s="10"/>
      <c r="CA23" s="63">
        <v>4</v>
      </c>
      <c r="CB23" s="64">
        <v>4</v>
      </c>
      <c r="CC23" s="65">
        <v>4</v>
      </c>
      <c r="CD23" s="66">
        <v>0</v>
      </c>
      <c r="CE23" s="67">
        <v>1</v>
      </c>
      <c r="CF23" s="141" t="s">
        <v>45</v>
      </c>
      <c r="CG23" s="68">
        <v>0</v>
      </c>
      <c r="CH23" s="69">
        <v>0</v>
      </c>
      <c r="CI23" s="70">
        <v>1</v>
      </c>
      <c r="CJ23" s="71">
        <v>0</v>
      </c>
      <c r="CM23" s="57">
        <v>4</v>
      </c>
      <c r="CN23" s="10"/>
      <c r="CO23" s="63">
        <v>4</v>
      </c>
      <c r="CP23" s="64">
        <v>4</v>
      </c>
      <c r="CQ23" s="65">
        <v>4</v>
      </c>
      <c r="CR23" s="66">
        <v>0</v>
      </c>
      <c r="CS23" s="44">
        <v>1</v>
      </c>
      <c r="CT23" s="141" t="s">
        <v>45</v>
      </c>
      <c r="CU23" s="68">
        <v>0</v>
      </c>
      <c r="CV23" s="69">
        <v>0</v>
      </c>
      <c r="CW23" s="70">
        <v>1</v>
      </c>
      <c r="CX23" s="71">
        <v>0</v>
      </c>
      <c r="DA23" s="57">
        <v>4</v>
      </c>
      <c r="DB23" s="10"/>
      <c r="DC23" s="40">
        <v>4</v>
      </c>
      <c r="DD23" s="41">
        <v>4</v>
      </c>
      <c r="DE23" s="42">
        <v>0</v>
      </c>
      <c r="DF23" s="43">
        <v>0</v>
      </c>
      <c r="DG23" s="44">
        <v>1</v>
      </c>
      <c r="DH23" s="59" t="s">
        <v>45</v>
      </c>
      <c r="DI23" s="46">
        <v>0</v>
      </c>
      <c r="DJ23" s="47">
        <v>0</v>
      </c>
      <c r="DK23" s="48">
        <v>1</v>
      </c>
      <c r="DL23" s="49">
        <v>0</v>
      </c>
      <c r="DN23" s="2" t="s">
        <v>4</v>
      </c>
      <c r="DO23" s="2"/>
      <c r="DP23" s="57">
        <v>4</v>
      </c>
      <c r="DQ23" s="10"/>
      <c r="DR23" s="40">
        <v>4</v>
      </c>
      <c r="DS23" s="41">
        <v>4</v>
      </c>
      <c r="DT23" s="42">
        <v>4</v>
      </c>
      <c r="DU23" s="43">
        <v>0</v>
      </c>
      <c r="DV23" s="44">
        <v>1</v>
      </c>
      <c r="DW23" s="59" t="s">
        <v>45</v>
      </c>
      <c r="DX23" s="46">
        <v>0</v>
      </c>
      <c r="DY23" s="47">
        <v>0</v>
      </c>
      <c r="DZ23" s="48">
        <v>1</v>
      </c>
      <c r="EA23" s="49">
        <v>0</v>
      </c>
      <c r="EB23" s="21"/>
      <c r="EC23" s="21"/>
      <c r="ED23" s="57">
        <v>4</v>
      </c>
      <c r="EE23" s="57"/>
      <c r="EF23" s="40">
        <v>4</v>
      </c>
      <c r="EG23" s="41">
        <v>4</v>
      </c>
      <c r="EH23" s="42">
        <v>4</v>
      </c>
      <c r="EI23" s="43">
        <v>0</v>
      </c>
      <c r="EJ23" s="44">
        <v>1</v>
      </c>
      <c r="EK23" s="59" t="s">
        <v>45</v>
      </c>
      <c r="EL23" s="46">
        <v>0</v>
      </c>
      <c r="EM23" s="47">
        <v>0</v>
      </c>
      <c r="EN23" s="48">
        <v>1</v>
      </c>
      <c r="EO23" s="49">
        <v>0</v>
      </c>
    </row>
    <row r="24" spans="2:145" ht="16.149999999999999" customHeight="1" thickBot="1" x14ac:dyDescent="0.25">
      <c r="B24" s="223">
        <v>450</v>
      </c>
      <c r="D24" s="2"/>
      <c r="E24" s="224" t="s">
        <v>2</v>
      </c>
      <c r="F24" s="54" t="s">
        <v>44</v>
      </c>
      <c r="G24" s="58">
        <v>3</v>
      </c>
      <c r="H24" s="21"/>
      <c r="I24" s="81">
        <v>3</v>
      </c>
      <c r="J24" s="82">
        <v>3</v>
      </c>
      <c r="K24" s="83">
        <v>0</v>
      </c>
      <c r="L24" s="84">
        <v>0</v>
      </c>
      <c r="M24" s="44">
        <v>1</v>
      </c>
      <c r="N24" s="59" t="s">
        <v>45</v>
      </c>
      <c r="O24" s="86">
        <v>0</v>
      </c>
      <c r="P24" s="87">
        <v>0</v>
      </c>
      <c r="Q24" s="88">
        <v>1</v>
      </c>
      <c r="R24" s="89">
        <v>0</v>
      </c>
      <c r="S24" s="21"/>
      <c r="T24" s="54" t="s">
        <v>44</v>
      </c>
      <c r="U24" s="58">
        <v>3</v>
      </c>
      <c r="V24" s="10"/>
      <c r="W24" s="124">
        <v>3</v>
      </c>
      <c r="X24" s="125">
        <v>3</v>
      </c>
      <c r="Y24" s="126">
        <v>0</v>
      </c>
      <c r="Z24" s="127">
        <v>0</v>
      </c>
      <c r="AA24" s="44">
        <v>1</v>
      </c>
      <c r="AB24" s="136" t="s">
        <v>45</v>
      </c>
      <c r="AC24" s="128">
        <v>0</v>
      </c>
      <c r="AD24" s="129">
        <v>0</v>
      </c>
      <c r="AE24" s="130">
        <v>1</v>
      </c>
      <c r="AF24" s="131">
        <v>0</v>
      </c>
      <c r="AG24" s="21"/>
      <c r="AH24" s="2" t="s">
        <v>44</v>
      </c>
      <c r="AI24" s="58">
        <v>3</v>
      </c>
      <c r="AJ24" s="10"/>
      <c r="AK24" s="81">
        <v>3</v>
      </c>
      <c r="AL24" s="82">
        <v>3</v>
      </c>
      <c r="AM24" s="83">
        <v>0</v>
      </c>
      <c r="AN24" s="84">
        <v>0</v>
      </c>
      <c r="AO24" s="44">
        <v>1</v>
      </c>
      <c r="AP24" s="136" t="s">
        <v>45</v>
      </c>
      <c r="AQ24" s="86">
        <v>0</v>
      </c>
      <c r="AR24" s="87">
        <v>0</v>
      </c>
      <c r="AS24" s="88">
        <v>1</v>
      </c>
      <c r="AT24" s="89">
        <v>0</v>
      </c>
      <c r="AU24" s="21"/>
      <c r="AV24" s="2" t="s">
        <v>44</v>
      </c>
      <c r="AW24" s="58">
        <v>3</v>
      </c>
      <c r="AX24" s="10"/>
      <c r="AY24" s="81">
        <v>3</v>
      </c>
      <c r="AZ24" s="82">
        <v>3</v>
      </c>
      <c r="BA24" s="83">
        <v>3</v>
      </c>
      <c r="BB24" s="84">
        <v>0</v>
      </c>
      <c r="BC24" s="44">
        <v>1</v>
      </c>
      <c r="BD24" s="103" t="s">
        <v>45</v>
      </c>
      <c r="BE24" s="86">
        <v>0</v>
      </c>
      <c r="BF24" s="87">
        <v>0</v>
      </c>
      <c r="BG24" s="88">
        <v>1</v>
      </c>
      <c r="BH24" s="89">
        <v>0</v>
      </c>
      <c r="BI24" s="21"/>
      <c r="BJ24" s="2" t="s">
        <v>44</v>
      </c>
      <c r="BK24" s="58">
        <v>3</v>
      </c>
      <c r="BL24" s="10"/>
      <c r="BM24" s="81">
        <v>3</v>
      </c>
      <c r="BN24" s="82">
        <v>3</v>
      </c>
      <c r="BO24" s="83">
        <v>0</v>
      </c>
      <c r="BP24" s="84">
        <v>0</v>
      </c>
      <c r="BQ24" s="44">
        <v>1</v>
      </c>
      <c r="BR24" s="141" t="s">
        <v>45</v>
      </c>
      <c r="BS24" s="86">
        <v>0</v>
      </c>
      <c r="BT24" s="87">
        <v>0</v>
      </c>
      <c r="BU24" s="88">
        <v>1</v>
      </c>
      <c r="BV24" s="89">
        <v>0</v>
      </c>
      <c r="BX24" s="2" t="s">
        <v>44</v>
      </c>
      <c r="BY24" s="58">
        <v>3</v>
      </c>
      <c r="BZ24" s="10"/>
      <c r="CA24" s="81">
        <v>3</v>
      </c>
      <c r="CB24" s="82">
        <v>3</v>
      </c>
      <c r="CC24" s="83">
        <v>0</v>
      </c>
      <c r="CD24" s="84">
        <v>0</v>
      </c>
      <c r="CE24" s="85">
        <v>1</v>
      </c>
      <c r="CF24" s="141" t="s">
        <v>45</v>
      </c>
      <c r="CG24" s="86">
        <v>0</v>
      </c>
      <c r="CH24" s="87">
        <v>0</v>
      </c>
      <c r="CI24" s="88">
        <v>1</v>
      </c>
      <c r="CJ24" s="89">
        <v>0</v>
      </c>
      <c r="CL24" s="2" t="s">
        <v>44</v>
      </c>
      <c r="CM24" s="58">
        <v>3</v>
      </c>
      <c r="CN24" s="10"/>
      <c r="CO24" s="81">
        <v>3</v>
      </c>
      <c r="CP24" s="82">
        <v>3</v>
      </c>
      <c r="CQ24" s="83">
        <v>0</v>
      </c>
      <c r="CR24" s="84">
        <v>0</v>
      </c>
      <c r="CS24" s="44">
        <v>1</v>
      </c>
      <c r="CT24" s="141" t="s">
        <v>45</v>
      </c>
      <c r="CU24" s="86">
        <v>0</v>
      </c>
      <c r="CV24" s="87">
        <v>0</v>
      </c>
      <c r="CW24" s="88">
        <v>1</v>
      </c>
      <c r="CX24" s="89">
        <v>0</v>
      </c>
      <c r="CZ24" s="2" t="s">
        <v>44</v>
      </c>
      <c r="DA24" s="58">
        <v>3</v>
      </c>
      <c r="DB24" s="10"/>
      <c r="DC24" s="40">
        <v>3</v>
      </c>
      <c r="DD24" s="41">
        <v>3</v>
      </c>
      <c r="DE24" s="42">
        <v>0</v>
      </c>
      <c r="DF24" s="43">
        <v>0</v>
      </c>
      <c r="DG24" s="44">
        <v>1</v>
      </c>
      <c r="DH24" s="59" t="s">
        <v>45</v>
      </c>
      <c r="DI24" s="46">
        <v>0</v>
      </c>
      <c r="DJ24" s="47">
        <v>0</v>
      </c>
      <c r="DK24" s="48">
        <v>1</v>
      </c>
      <c r="DL24" s="49">
        <v>0</v>
      </c>
      <c r="DN24" s="2" t="s">
        <v>3</v>
      </c>
      <c r="DO24" s="2"/>
      <c r="DP24" s="57">
        <v>4</v>
      </c>
      <c r="DQ24" s="10"/>
      <c r="DR24" s="40">
        <v>3</v>
      </c>
      <c r="DS24" s="41">
        <v>3</v>
      </c>
      <c r="DT24" s="42">
        <v>3</v>
      </c>
      <c r="DU24" s="43">
        <v>0</v>
      </c>
      <c r="DV24" s="44">
        <v>1</v>
      </c>
      <c r="DW24" s="59" t="s">
        <v>45</v>
      </c>
      <c r="DX24" s="46">
        <v>0</v>
      </c>
      <c r="DY24" s="47">
        <v>0</v>
      </c>
      <c r="DZ24" s="48">
        <v>1</v>
      </c>
      <c r="EA24" s="49">
        <v>0</v>
      </c>
      <c r="EB24" s="21"/>
      <c r="EC24" s="21"/>
      <c r="ED24" s="57">
        <v>4</v>
      </c>
      <c r="EE24" s="57"/>
      <c r="EF24" s="40">
        <v>4</v>
      </c>
      <c r="EG24" s="41">
        <v>4</v>
      </c>
      <c r="EH24" s="42">
        <v>4</v>
      </c>
      <c r="EI24" s="43">
        <v>0</v>
      </c>
      <c r="EJ24" s="44">
        <v>1</v>
      </c>
      <c r="EK24" s="59" t="s">
        <v>45</v>
      </c>
      <c r="EL24" s="46">
        <v>0</v>
      </c>
      <c r="EM24" s="47">
        <v>0</v>
      </c>
      <c r="EN24" s="48">
        <v>1</v>
      </c>
      <c r="EO24" s="49">
        <v>0</v>
      </c>
    </row>
    <row r="25" spans="2:145" ht="16.149999999999999" customHeight="1" thickBot="1" x14ac:dyDescent="0.25">
      <c r="B25" s="223"/>
      <c r="D25" s="2"/>
      <c r="E25" s="224"/>
      <c r="F25" s="54" t="s">
        <v>43</v>
      </c>
      <c r="G25" s="62" t="s">
        <v>45</v>
      </c>
      <c r="H25" s="21"/>
      <c r="I25" s="99" t="s">
        <v>45</v>
      </c>
      <c r="J25" s="100" t="s">
        <v>45</v>
      </c>
      <c r="K25" s="101" t="s">
        <v>45</v>
      </c>
      <c r="L25" s="102" t="s">
        <v>45</v>
      </c>
      <c r="M25" s="142">
        <v>1</v>
      </c>
      <c r="N25" s="103" t="s">
        <v>45</v>
      </c>
      <c r="O25" s="104" t="s">
        <v>45</v>
      </c>
      <c r="P25" s="105" t="s">
        <v>45</v>
      </c>
      <c r="Q25" s="106" t="s">
        <v>45</v>
      </c>
      <c r="R25" s="107" t="s">
        <v>45</v>
      </c>
      <c r="S25" s="21"/>
      <c r="T25" s="54" t="s">
        <v>43</v>
      </c>
      <c r="U25" s="62" t="s">
        <v>45</v>
      </c>
      <c r="V25" s="10"/>
      <c r="W25" s="132" t="s">
        <v>45</v>
      </c>
      <c r="X25" s="133" t="s">
        <v>45</v>
      </c>
      <c r="Y25" s="134" t="s">
        <v>45</v>
      </c>
      <c r="Z25" s="135" t="s">
        <v>45</v>
      </c>
      <c r="AA25" s="44">
        <v>1</v>
      </c>
      <c r="AB25" s="136" t="s">
        <v>45</v>
      </c>
      <c r="AC25" s="137" t="s">
        <v>45</v>
      </c>
      <c r="AD25" s="138" t="s">
        <v>45</v>
      </c>
      <c r="AE25" s="139" t="s">
        <v>45</v>
      </c>
      <c r="AF25" s="140" t="s">
        <v>45</v>
      </c>
      <c r="AG25" s="21"/>
      <c r="AH25" s="54" t="s">
        <v>43</v>
      </c>
      <c r="AI25" s="62" t="s">
        <v>45</v>
      </c>
      <c r="AJ25" s="10"/>
      <c r="AK25" s="99" t="s">
        <v>45</v>
      </c>
      <c r="AL25" s="100" t="s">
        <v>45</v>
      </c>
      <c r="AM25" s="101" t="s">
        <v>45</v>
      </c>
      <c r="AN25" s="102" t="s">
        <v>45</v>
      </c>
      <c r="AO25" s="44">
        <v>1</v>
      </c>
      <c r="AP25" s="136" t="s">
        <v>45</v>
      </c>
      <c r="AQ25" s="104" t="s">
        <v>45</v>
      </c>
      <c r="AR25" s="105" t="s">
        <v>45</v>
      </c>
      <c r="AS25" s="106" t="s">
        <v>45</v>
      </c>
      <c r="AT25" s="107" t="s">
        <v>45</v>
      </c>
      <c r="AU25" s="21"/>
      <c r="AV25" s="54" t="s">
        <v>43</v>
      </c>
      <c r="AW25" s="62" t="s">
        <v>45</v>
      </c>
      <c r="AX25" s="10"/>
      <c r="AY25" s="99" t="s">
        <v>45</v>
      </c>
      <c r="AZ25" s="100" t="s">
        <v>45</v>
      </c>
      <c r="BA25" s="101" t="s">
        <v>45</v>
      </c>
      <c r="BB25" s="102" t="s">
        <v>45</v>
      </c>
      <c r="BC25" s="44">
        <v>1</v>
      </c>
      <c r="BD25" s="103" t="s">
        <v>45</v>
      </c>
      <c r="BE25" s="104" t="s">
        <v>45</v>
      </c>
      <c r="BF25" s="105" t="s">
        <v>45</v>
      </c>
      <c r="BG25" s="106" t="s">
        <v>45</v>
      </c>
      <c r="BH25" s="107" t="s">
        <v>45</v>
      </c>
      <c r="BI25" s="21"/>
      <c r="BJ25" s="54" t="s">
        <v>43</v>
      </c>
      <c r="BK25" s="62">
        <v>2</v>
      </c>
      <c r="BL25" s="10"/>
      <c r="BM25" s="90">
        <v>2</v>
      </c>
      <c r="BN25" s="91">
        <v>2</v>
      </c>
      <c r="BO25" s="92">
        <v>0</v>
      </c>
      <c r="BP25" s="93">
        <v>0</v>
      </c>
      <c r="BQ25" s="44">
        <v>1</v>
      </c>
      <c r="BR25" s="141" t="s">
        <v>45</v>
      </c>
      <c r="BS25" s="95">
        <v>0</v>
      </c>
      <c r="BT25" s="96">
        <v>0</v>
      </c>
      <c r="BU25" s="97">
        <v>1</v>
      </c>
      <c r="BV25" s="98">
        <v>0</v>
      </c>
      <c r="BX25" s="54" t="s">
        <v>43</v>
      </c>
      <c r="BY25" s="62">
        <v>2</v>
      </c>
      <c r="BZ25" s="10"/>
      <c r="CA25" s="90">
        <v>2</v>
      </c>
      <c r="CB25" s="91">
        <v>2</v>
      </c>
      <c r="CC25" s="92">
        <v>0</v>
      </c>
      <c r="CD25" s="93">
        <v>0</v>
      </c>
      <c r="CE25" s="94">
        <v>1</v>
      </c>
      <c r="CF25" s="141" t="s">
        <v>45</v>
      </c>
      <c r="CG25" s="95">
        <v>0</v>
      </c>
      <c r="CH25" s="96">
        <v>0</v>
      </c>
      <c r="CI25" s="97">
        <v>1</v>
      </c>
      <c r="CJ25" s="98">
        <v>0</v>
      </c>
      <c r="CL25" s="54" t="s">
        <v>43</v>
      </c>
      <c r="CM25" s="62">
        <v>2</v>
      </c>
      <c r="CN25" s="10"/>
      <c r="CO25" s="90">
        <v>2</v>
      </c>
      <c r="CP25" s="91">
        <v>2</v>
      </c>
      <c r="CQ25" s="92">
        <v>0</v>
      </c>
      <c r="CR25" s="93">
        <v>0</v>
      </c>
      <c r="CS25" s="44">
        <v>1</v>
      </c>
      <c r="CT25" s="141" t="s">
        <v>45</v>
      </c>
      <c r="CU25" s="95">
        <v>0</v>
      </c>
      <c r="CV25" s="96">
        <v>0</v>
      </c>
      <c r="CW25" s="97">
        <v>1</v>
      </c>
      <c r="CX25" s="98">
        <v>0</v>
      </c>
      <c r="CZ25" s="54" t="s">
        <v>43</v>
      </c>
      <c r="DA25" s="62">
        <v>2</v>
      </c>
      <c r="DB25" s="10"/>
      <c r="DC25" s="90">
        <v>2</v>
      </c>
      <c r="DD25" s="91">
        <v>2</v>
      </c>
      <c r="DE25" s="92">
        <v>0</v>
      </c>
      <c r="DF25" s="93">
        <v>0</v>
      </c>
      <c r="DG25" s="44">
        <v>1</v>
      </c>
      <c r="DH25" s="59" t="s">
        <v>45</v>
      </c>
      <c r="DI25" s="95">
        <v>0</v>
      </c>
      <c r="DJ25" s="96">
        <v>0</v>
      </c>
      <c r="DK25" s="97">
        <v>1</v>
      </c>
      <c r="DL25" s="98">
        <v>0</v>
      </c>
      <c r="DN25" s="2" t="s">
        <v>2</v>
      </c>
      <c r="DO25" s="2"/>
      <c r="DP25" s="57">
        <v>4</v>
      </c>
      <c r="DQ25" s="10"/>
      <c r="DR25" s="40">
        <v>4</v>
      </c>
      <c r="DS25" s="41">
        <v>4</v>
      </c>
      <c r="DT25" s="42">
        <v>5</v>
      </c>
      <c r="DU25" s="43">
        <v>0</v>
      </c>
      <c r="DV25" s="44">
        <v>1</v>
      </c>
      <c r="DW25" s="59" t="s">
        <v>45</v>
      </c>
      <c r="DX25" s="46">
        <v>0</v>
      </c>
      <c r="DY25" s="47">
        <v>0</v>
      </c>
      <c r="DZ25" s="48">
        <v>1</v>
      </c>
      <c r="EA25" s="49">
        <v>0</v>
      </c>
      <c r="EB25" s="21"/>
      <c r="EC25" s="21"/>
      <c r="ED25" s="57">
        <v>4</v>
      </c>
      <c r="EE25" s="57"/>
      <c r="EF25" s="40">
        <v>4</v>
      </c>
      <c r="EG25" s="41">
        <v>4</v>
      </c>
      <c r="EH25" s="42">
        <v>4</v>
      </c>
      <c r="EI25" s="43">
        <v>0</v>
      </c>
      <c r="EJ25" s="44">
        <v>1</v>
      </c>
      <c r="EK25" s="59" t="s">
        <v>45</v>
      </c>
      <c r="EL25" s="46">
        <v>0</v>
      </c>
      <c r="EM25" s="47">
        <v>0</v>
      </c>
      <c r="EN25" s="48">
        <v>1</v>
      </c>
      <c r="EO25" s="49">
        <v>0</v>
      </c>
    </row>
    <row r="26" spans="2:145" ht="16.149999999999999" customHeight="1" thickBot="1" x14ac:dyDescent="0.25">
      <c r="D26" s="2"/>
      <c r="E26" s="2" t="s">
        <v>1</v>
      </c>
      <c r="F26" s="4"/>
      <c r="G26" s="51"/>
      <c r="H26" s="21"/>
      <c r="I26" s="72"/>
      <c r="J26" s="73"/>
      <c r="K26" s="74"/>
      <c r="L26" s="75"/>
      <c r="M26" s="44">
        <v>1</v>
      </c>
      <c r="N26" s="59" t="s">
        <v>45</v>
      </c>
      <c r="O26" s="77"/>
      <c r="P26" s="78"/>
      <c r="Q26" s="79"/>
      <c r="R26" s="80"/>
      <c r="S26" s="21"/>
      <c r="T26" s="21"/>
      <c r="U26" s="51"/>
      <c r="V26" s="10"/>
      <c r="W26" s="116"/>
      <c r="X26" s="117"/>
      <c r="Y26" s="118"/>
      <c r="Z26" s="119"/>
      <c r="AA26" s="44">
        <v>1</v>
      </c>
      <c r="AB26" s="136" t="s">
        <v>45</v>
      </c>
      <c r="AC26" s="120"/>
      <c r="AD26" s="121"/>
      <c r="AE26" s="122"/>
      <c r="AF26" s="123"/>
      <c r="AG26" s="21"/>
      <c r="AH26" s="21"/>
      <c r="AI26" s="51"/>
      <c r="AJ26" s="10"/>
      <c r="AK26" s="72"/>
      <c r="AL26" s="73"/>
      <c r="AM26" s="74"/>
      <c r="AN26" s="75"/>
      <c r="AO26" s="44">
        <v>1</v>
      </c>
      <c r="AP26" s="136" t="s">
        <v>45</v>
      </c>
      <c r="AQ26" s="77"/>
      <c r="AR26" s="78"/>
      <c r="AS26" s="79">
        <v>1</v>
      </c>
      <c r="AT26" s="80"/>
      <c r="AU26" s="21"/>
      <c r="AV26" s="21"/>
      <c r="AW26" s="51"/>
      <c r="AX26" s="10"/>
      <c r="AY26" s="72"/>
      <c r="AZ26" s="73"/>
      <c r="BA26" s="74"/>
      <c r="BB26" s="75"/>
      <c r="BC26" s="44">
        <v>1</v>
      </c>
      <c r="BD26" s="103" t="s">
        <v>45</v>
      </c>
      <c r="BE26" s="77"/>
      <c r="BF26" s="78"/>
      <c r="BG26" s="79">
        <v>1</v>
      </c>
      <c r="BH26" s="80"/>
      <c r="BI26" s="21"/>
      <c r="BJ26" s="1"/>
      <c r="BK26" s="57">
        <v>2</v>
      </c>
      <c r="BL26" s="10"/>
      <c r="BM26" s="72">
        <v>2</v>
      </c>
      <c r="BN26" s="73">
        <v>2</v>
      </c>
      <c r="BO26" s="74">
        <v>0</v>
      </c>
      <c r="BP26" s="75">
        <v>0</v>
      </c>
      <c r="BQ26" s="44">
        <v>1</v>
      </c>
      <c r="BR26" s="141" t="s">
        <v>45</v>
      </c>
      <c r="BS26" s="77">
        <v>0</v>
      </c>
      <c r="BT26" s="78">
        <v>0</v>
      </c>
      <c r="BU26" s="79">
        <v>1</v>
      </c>
      <c r="BV26" s="80">
        <v>0</v>
      </c>
      <c r="BY26" s="57">
        <v>2</v>
      </c>
      <c r="BZ26" s="10"/>
      <c r="CA26" s="72">
        <v>2</v>
      </c>
      <c r="CB26" s="73">
        <v>2</v>
      </c>
      <c r="CC26" s="74">
        <v>0</v>
      </c>
      <c r="CD26" s="75">
        <v>0</v>
      </c>
      <c r="CE26" s="76">
        <v>1</v>
      </c>
      <c r="CF26" s="141" t="s">
        <v>45</v>
      </c>
      <c r="CG26" s="77">
        <v>0</v>
      </c>
      <c r="CH26" s="78">
        <v>0</v>
      </c>
      <c r="CI26" s="79">
        <v>1</v>
      </c>
      <c r="CJ26" s="80">
        <v>0</v>
      </c>
      <c r="CM26" s="57">
        <v>2</v>
      </c>
      <c r="CN26" s="10"/>
      <c r="CO26" s="72">
        <v>2</v>
      </c>
      <c r="CP26" s="73">
        <v>2</v>
      </c>
      <c r="CQ26" s="74">
        <v>0</v>
      </c>
      <c r="CR26" s="75">
        <v>0</v>
      </c>
      <c r="CS26" s="44">
        <v>1</v>
      </c>
      <c r="CT26" s="141" t="s">
        <v>45</v>
      </c>
      <c r="CU26" s="77">
        <v>0</v>
      </c>
      <c r="CV26" s="78">
        <v>0</v>
      </c>
      <c r="CW26" s="79">
        <v>1</v>
      </c>
      <c r="CX26" s="80">
        <v>0</v>
      </c>
      <c r="DA26" s="57">
        <v>2</v>
      </c>
      <c r="DB26" s="10"/>
      <c r="DC26" s="72">
        <v>2</v>
      </c>
      <c r="DD26" s="73">
        <v>2</v>
      </c>
      <c r="DE26" s="74">
        <v>0</v>
      </c>
      <c r="DF26" s="75">
        <v>0</v>
      </c>
      <c r="DG26" s="44">
        <v>1</v>
      </c>
      <c r="DH26" s="59" t="s">
        <v>45</v>
      </c>
      <c r="DI26" s="77">
        <v>0</v>
      </c>
      <c r="DJ26" s="78">
        <v>0</v>
      </c>
      <c r="DK26" s="79">
        <v>1</v>
      </c>
      <c r="DL26" s="80">
        <v>0</v>
      </c>
      <c r="DN26" s="2" t="s">
        <v>1</v>
      </c>
      <c r="DO26" s="2" t="s">
        <v>47</v>
      </c>
      <c r="DP26" s="51">
        <v>1</v>
      </c>
      <c r="DQ26" s="10"/>
      <c r="DR26" s="40">
        <v>0</v>
      </c>
      <c r="DS26" s="41">
        <v>0</v>
      </c>
      <c r="DT26" s="42">
        <v>0</v>
      </c>
      <c r="DU26" s="43">
        <v>0</v>
      </c>
      <c r="DV26" s="44">
        <v>1</v>
      </c>
      <c r="DW26" s="59" t="s">
        <v>45</v>
      </c>
      <c r="DX26" s="46">
        <v>0</v>
      </c>
      <c r="DY26" s="47">
        <v>0</v>
      </c>
      <c r="DZ26" s="48">
        <v>1</v>
      </c>
      <c r="EA26" s="49">
        <v>0</v>
      </c>
      <c r="EB26" s="21"/>
      <c r="EC26" s="21" t="s">
        <v>48</v>
      </c>
      <c r="ED26" s="51">
        <v>1</v>
      </c>
      <c r="EE26" s="10"/>
      <c r="EF26" s="40">
        <v>0</v>
      </c>
      <c r="EG26" s="41">
        <v>0</v>
      </c>
      <c r="EH26" s="42">
        <v>0</v>
      </c>
      <c r="EI26" s="43">
        <v>0</v>
      </c>
      <c r="EJ26" s="44">
        <v>1</v>
      </c>
      <c r="EK26" s="59" t="s">
        <v>45</v>
      </c>
      <c r="EL26" s="46">
        <v>0</v>
      </c>
      <c r="EM26" s="47">
        <v>0</v>
      </c>
      <c r="EN26" s="48">
        <v>1</v>
      </c>
      <c r="EO26" s="49">
        <v>0</v>
      </c>
    </row>
    <row r="27" spans="2:145" ht="16.149999999999999" customHeight="1" thickBot="1" x14ac:dyDescent="0.25">
      <c r="B27" s="222" t="s">
        <v>67</v>
      </c>
      <c r="D27" s="2"/>
      <c r="E27" s="2" t="s">
        <v>0</v>
      </c>
      <c r="F27" s="4"/>
      <c r="G27" s="51"/>
      <c r="H27" s="21"/>
      <c r="I27" s="34"/>
      <c r="J27" s="16"/>
      <c r="K27" s="28"/>
      <c r="L27" s="24"/>
      <c r="M27" s="44">
        <v>0</v>
      </c>
      <c r="N27" s="59" t="s">
        <v>45</v>
      </c>
      <c r="O27" s="24"/>
      <c r="P27" s="24"/>
      <c r="Q27" s="24"/>
      <c r="R27" s="25"/>
      <c r="S27" s="21"/>
      <c r="T27" s="21"/>
      <c r="U27" s="51"/>
      <c r="V27" s="10"/>
      <c r="W27" s="34"/>
      <c r="X27" s="39"/>
      <c r="Y27" s="16"/>
      <c r="Z27" s="16"/>
      <c r="AA27" s="44">
        <v>0</v>
      </c>
      <c r="AB27" s="136" t="s">
        <v>45</v>
      </c>
      <c r="AC27" s="24"/>
      <c r="AD27" s="24"/>
      <c r="AE27" s="24"/>
      <c r="AF27" s="25"/>
      <c r="AG27" s="21"/>
      <c r="AH27" s="21"/>
      <c r="AI27" s="51"/>
      <c r="AJ27" s="10"/>
      <c r="AK27" s="34"/>
      <c r="AL27" s="16"/>
      <c r="AM27" s="16"/>
      <c r="AN27" s="16"/>
      <c r="AO27" s="44">
        <v>0</v>
      </c>
      <c r="AP27" s="136" t="s">
        <v>45</v>
      </c>
      <c r="AQ27" s="24"/>
      <c r="AR27" s="24"/>
      <c r="AS27" s="24"/>
      <c r="AT27" s="25"/>
      <c r="AU27" s="21"/>
      <c r="AV27" s="21"/>
      <c r="AW27" s="51"/>
      <c r="AX27" s="10"/>
      <c r="AY27" s="34"/>
      <c r="AZ27" s="16"/>
      <c r="BA27" s="16"/>
      <c r="BB27" s="16"/>
      <c r="BC27" s="44">
        <v>0</v>
      </c>
      <c r="BD27" s="103" t="s">
        <v>45</v>
      </c>
      <c r="BE27" s="24"/>
      <c r="BF27" s="24"/>
      <c r="BG27" s="24"/>
      <c r="BH27" s="25"/>
      <c r="BI27" s="21"/>
      <c r="BJ27" s="1"/>
      <c r="BK27" s="51"/>
      <c r="BL27" s="10"/>
      <c r="BM27" s="34"/>
      <c r="BN27" s="16"/>
      <c r="BO27" s="16"/>
      <c r="BP27" s="16"/>
      <c r="BQ27" s="44">
        <v>0</v>
      </c>
      <c r="BR27" s="141" t="s">
        <v>45</v>
      </c>
      <c r="BS27" s="24"/>
      <c r="BT27" s="24"/>
      <c r="BU27" s="24"/>
      <c r="BV27" s="25"/>
      <c r="BY27" s="51"/>
      <c r="BZ27" s="10"/>
      <c r="CA27" s="34"/>
      <c r="CB27" s="16"/>
      <c r="CC27" s="16"/>
      <c r="CD27" s="16"/>
      <c r="CE27" s="44">
        <v>0</v>
      </c>
      <c r="CF27" s="141" t="s">
        <v>45</v>
      </c>
      <c r="CG27" s="24"/>
      <c r="CH27" s="24"/>
      <c r="CI27" s="24"/>
      <c r="CJ27" s="25"/>
      <c r="CM27" s="51"/>
      <c r="CN27" s="10"/>
      <c r="CO27" s="34"/>
      <c r="CP27" s="16"/>
      <c r="CQ27" s="16"/>
      <c r="CR27" s="16"/>
      <c r="CS27" s="44">
        <v>0</v>
      </c>
      <c r="CT27" s="141" t="s">
        <v>45</v>
      </c>
      <c r="CU27" s="24"/>
      <c r="CV27" s="24"/>
      <c r="CW27" s="24"/>
      <c r="CX27" s="25"/>
      <c r="DA27" s="51"/>
      <c r="DB27" s="10"/>
      <c r="DC27" s="34"/>
      <c r="DD27" s="16"/>
      <c r="DE27" s="16"/>
      <c r="DF27" s="16"/>
      <c r="DG27" s="44">
        <v>0</v>
      </c>
      <c r="DH27" s="59" t="s">
        <v>45</v>
      </c>
      <c r="DI27" s="24"/>
      <c r="DJ27" s="24"/>
      <c r="DK27" s="24"/>
      <c r="DL27" s="25"/>
      <c r="DN27" s="2" t="s">
        <v>0</v>
      </c>
      <c r="DO27" s="2"/>
      <c r="DP27" s="51"/>
      <c r="DQ27" s="18"/>
      <c r="DR27" s="34"/>
      <c r="DS27" s="16"/>
      <c r="DT27" s="16"/>
      <c r="DU27" s="16"/>
      <c r="DV27" s="44">
        <v>0</v>
      </c>
      <c r="DW27" s="59" t="s">
        <v>45</v>
      </c>
      <c r="DX27" s="24"/>
      <c r="DY27" s="24"/>
      <c r="DZ27" s="48">
        <v>1</v>
      </c>
      <c r="EA27" s="25"/>
      <c r="EB27" s="21"/>
      <c r="EC27" s="21"/>
      <c r="ED27" s="51"/>
      <c r="EE27" s="18"/>
      <c r="EF27" s="34"/>
      <c r="EG27" s="16"/>
      <c r="EH27" s="16"/>
      <c r="EI27" s="16"/>
      <c r="EJ27" s="44">
        <v>0</v>
      </c>
      <c r="EK27" s="59" t="s">
        <v>45</v>
      </c>
      <c r="EL27" s="24"/>
      <c r="EM27" s="24"/>
      <c r="EN27" s="48">
        <v>1</v>
      </c>
      <c r="EO27" s="25"/>
    </row>
    <row r="28" spans="2:145" ht="16.149999999999999" customHeight="1" thickBot="1" x14ac:dyDescent="0.25">
      <c r="B28" s="222"/>
      <c r="D28" s="2"/>
      <c r="E28" s="2" t="s">
        <v>15</v>
      </c>
      <c r="F28" s="54"/>
      <c r="G28" s="53"/>
      <c r="H28" s="21"/>
      <c r="I28" s="34"/>
      <c r="J28" s="16"/>
      <c r="K28" s="28"/>
      <c r="L28" s="24"/>
      <c r="M28" s="44">
        <v>0</v>
      </c>
      <c r="N28" s="59">
        <v>1</v>
      </c>
      <c r="O28" s="24"/>
      <c r="P28" s="24"/>
      <c r="Q28" s="24"/>
      <c r="R28" s="25"/>
      <c r="S28" s="21"/>
      <c r="T28" s="54"/>
      <c r="U28" s="51"/>
      <c r="V28" s="18"/>
      <c r="W28" s="34"/>
      <c r="X28" s="39"/>
      <c r="Y28" s="16"/>
      <c r="Z28" s="16"/>
      <c r="AA28" s="44">
        <v>0</v>
      </c>
      <c r="AB28" s="136">
        <v>1</v>
      </c>
      <c r="AC28" s="24"/>
      <c r="AD28" s="24"/>
      <c r="AE28" s="24"/>
      <c r="AF28" s="25"/>
      <c r="AG28" s="21"/>
      <c r="AH28" s="54"/>
      <c r="AI28" s="51"/>
      <c r="AJ28" s="18"/>
      <c r="AK28" s="34"/>
      <c r="AL28" s="16"/>
      <c r="AM28" s="16"/>
      <c r="AN28" s="16"/>
      <c r="AO28" s="44">
        <v>0</v>
      </c>
      <c r="AP28" s="136">
        <v>1</v>
      </c>
      <c r="AQ28" s="24"/>
      <c r="AR28" s="24"/>
      <c r="AS28" s="24"/>
      <c r="AT28" s="25"/>
      <c r="AU28" s="21"/>
      <c r="AV28" s="54"/>
      <c r="AW28" s="51"/>
      <c r="AX28" s="18"/>
      <c r="AY28" s="34"/>
      <c r="AZ28" s="16"/>
      <c r="BA28" s="16"/>
      <c r="BB28" s="16"/>
      <c r="BC28" s="44">
        <v>0</v>
      </c>
      <c r="BD28" s="103">
        <v>1</v>
      </c>
      <c r="BE28" s="24"/>
      <c r="BF28" s="24"/>
      <c r="BG28" s="24"/>
      <c r="BH28" s="25"/>
      <c r="BI28" s="21"/>
      <c r="BJ28" s="1"/>
      <c r="BK28" s="51"/>
      <c r="BL28" s="18"/>
      <c r="BM28" s="34"/>
      <c r="BN28" s="16"/>
      <c r="BO28" s="16"/>
      <c r="BP28" s="16"/>
      <c r="BQ28" s="44">
        <v>0</v>
      </c>
      <c r="BR28" s="141">
        <v>1</v>
      </c>
      <c r="BS28" s="24"/>
      <c r="BT28" s="24"/>
      <c r="BU28" s="24"/>
      <c r="BV28" s="25"/>
      <c r="BY28" s="51"/>
      <c r="BZ28" s="18"/>
      <c r="CA28" s="34"/>
      <c r="CB28" s="16"/>
      <c r="CC28" s="16"/>
      <c r="CD28" s="16"/>
      <c r="CE28" s="44">
        <v>0</v>
      </c>
      <c r="CF28" s="141">
        <v>1</v>
      </c>
      <c r="CG28" s="24"/>
      <c r="CH28" s="24"/>
      <c r="CI28" s="24"/>
      <c r="CJ28" s="25"/>
      <c r="CM28" s="51"/>
      <c r="CN28" s="18"/>
      <c r="CO28" s="34"/>
      <c r="CP28" s="16"/>
      <c r="CQ28" s="16"/>
      <c r="CR28" s="16"/>
      <c r="CS28" s="44">
        <v>0</v>
      </c>
      <c r="CT28" s="141">
        <v>1</v>
      </c>
      <c r="CU28" s="24"/>
      <c r="CV28" s="24"/>
      <c r="CW28" s="24"/>
      <c r="CX28" s="25"/>
      <c r="DA28" s="51"/>
      <c r="DB28" s="18"/>
      <c r="DC28" s="34"/>
      <c r="DD28" s="16"/>
      <c r="DE28" s="16"/>
      <c r="DF28" s="16"/>
      <c r="DG28" s="44">
        <v>0</v>
      </c>
      <c r="DH28" s="59">
        <v>1</v>
      </c>
      <c r="DI28" s="24"/>
      <c r="DJ28" s="24"/>
      <c r="DK28" s="24"/>
      <c r="DL28" s="25"/>
      <c r="DN28" s="2" t="s">
        <v>42</v>
      </c>
      <c r="DO28" s="2"/>
      <c r="DP28" s="51"/>
      <c r="DQ28" s="20"/>
      <c r="DR28" s="34"/>
      <c r="DS28" s="16"/>
      <c r="DT28" s="16"/>
      <c r="DU28" s="16"/>
      <c r="DV28" s="44">
        <v>0</v>
      </c>
      <c r="DW28" s="59" t="s">
        <v>45</v>
      </c>
      <c r="DX28" s="24"/>
      <c r="DY28" s="24"/>
      <c r="DZ28" s="24"/>
      <c r="EA28" s="25"/>
      <c r="ED28" s="51"/>
      <c r="EE28" s="20"/>
      <c r="EF28" s="34"/>
      <c r="EG28" s="16"/>
      <c r="EH28" s="16"/>
      <c r="EI28" s="16"/>
      <c r="EJ28" s="44">
        <v>0</v>
      </c>
      <c r="EK28" s="59" t="s">
        <v>45</v>
      </c>
      <c r="EL28" s="24"/>
      <c r="EM28" s="24"/>
      <c r="EN28" s="24"/>
      <c r="EO28" s="25"/>
    </row>
    <row r="29" spans="2:145" ht="16.149999999999999" customHeight="1" x14ac:dyDescent="0.2">
      <c r="B29" s="223">
        <v>90</v>
      </c>
      <c r="D29" s="2"/>
      <c r="E29" s="2"/>
      <c r="F29" s="54" t="s">
        <v>43</v>
      </c>
      <c r="G29" s="61">
        <f>SUM(G12:G23)</f>
        <v>48</v>
      </c>
      <c r="T29" s="54" t="s">
        <v>43</v>
      </c>
      <c r="U29" s="61">
        <f>SUM(U12:U23)</f>
        <v>47</v>
      </c>
      <c r="V29" s="20"/>
      <c r="AH29" s="54" t="s">
        <v>43</v>
      </c>
      <c r="AI29" s="61">
        <f>SUM(AI12:AI23)</f>
        <v>47</v>
      </c>
      <c r="AJ29" s="20"/>
      <c r="AV29" s="2" t="s">
        <v>43</v>
      </c>
      <c r="AW29" s="61">
        <f>SUM(AW12:AW23)</f>
        <v>48</v>
      </c>
      <c r="AX29" s="20"/>
      <c r="BJ29" s="2" t="s">
        <v>43</v>
      </c>
      <c r="BK29" s="52">
        <f>SUM(BK12:BK23)+BK26+BK25</f>
        <v>52</v>
      </c>
      <c r="BL29" s="20"/>
      <c r="BX29" s="2" t="s">
        <v>43</v>
      </c>
      <c r="BY29" s="52">
        <f>SUM(BY12:BY23)+BY25+BY26</f>
        <v>52</v>
      </c>
      <c r="BZ29" s="20"/>
      <c r="CL29" s="2" t="s">
        <v>43</v>
      </c>
      <c r="CM29" s="52">
        <f>SUM(CM12:CM23)+CM25+CM26</f>
        <v>52</v>
      </c>
      <c r="CN29" s="20"/>
      <c r="CZ29" s="2" t="s">
        <v>43</v>
      </c>
      <c r="DA29" s="52">
        <f>SUM(DA12:DA23)+DA25+DA26</f>
        <v>52</v>
      </c>
      <c r="DB29" s="20"/>
      <c r="DN29" s="2" t="s">
        <v>15</v>
      </c>
      <c r="DP29" s="51"/>
      <c r="DQ29" s="20"/>
      <c r="DR29" s="34"/>
      <c r="DS29" s="16"/>
      <c r="DT29" s="16"/>
      <c r="DU29" s="16"/>
      <c r="DV29" s="44">
        <v>0</v>
      </c>
      <c r="DW29" s="59">
        <v>1</v>
      </c>
      <c r="DX29" s="24"/>
      <c r="DY29" s="24"/>
      <c r="DZ29" s="24"/>
      <c r="EA29" s="25"/>
      <c r="ED29" s="51"/>
      <c r="EE29" s="20"/>
      <c r="EF29" s="34"/>
      <c r="EG29" s="16"/>
      <c r="EH29" s="16"/>
      <c r="EI29" s="16"/>
      <c r="EJ29" s="44">
        <v>0</v>
      </c>
      <c r="EK29" s="59">
        <v>1</v>
      </c>
      <c r="EL29" s="24"/>
      <c r="EM29" s="24"/>
      <c r="EN29" s="24"/>
      <c r="EO29" s="25"/>
    </row>
    <row r="30" spans="2:145" ht="18.75" customHeight="1" x14ac:dyDescent="0.25">
      <c r="B30" s="223"/>
      <c r="D30" s="2"/>
      <c r="E30" s="2"/>
      <c r="F30" s="2" t="s">
        <v>44</v>
      </c>
      <c r="G30" s="60">
        <v>3</v>
      </c>
      <c r="T30" s="2" t="s">
        <v>44</v>
      </c>
      <c r="U30" s="60">
        <v>3</v>
      </c>
      <c r="V30" s="20"/>
      <c r="AH30" s="2" t="s">
        <v>44</v>
      </c>
      <c r="AI30" s="60">
        <v>3</v>
      </c>
      <c r="AJ30" s="20"/>
      <c r="AV30" s="2" t="s">
        <v>44</v>
      </c>
      <c r="AW30" s="60">
        <v>3</v>
      </c>
      <c r="AX30" s="20"/>
      <c r="BJ30" s="2" t="s">
        <v>44</v>
      </c>
      <c r="BK30" s="60">
        <v>3</v>
      </c>
      <c r="BL30" s="20"/>
      <c r="BX30" s="2" t="s">
        <v>44</v>
      </c>
      <c r="BY30" s="60">
        <f>+BY24</f>
        <v>3</v>
      </c>
      <c r="BZ30" s="20"/>
      <c r="CL30" s="2" t="s">
        <v>44</v>
      </c>
      <c r="CM30" s="60">
        <f>+CM24</f>
        <v>3</v>
      </c>
      <c r="CN30" s="20"/>
      <c r="CZ30" s="2" t="s">
        <v>44</v>
      </c>
      <c r="DA30" s="60">
        <f>+DA24</f>
        <v>3</v>
      </c>
      <c r="DB30" s="20"/>
      <c r="DO30" s="2" t="s">
        <v>46</v>
      </c>
      <c r="DP30" s="52">
        <v>1</v>
      </c>
      <c r="DQ30" s="20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C30" s="2" t="s">
        <v>48</v>
      </c>
      <c r="ED30" s="52">
        <f>ED26</f>
        <v>1</v>
      </c>
      <c r="EE30" s="20"/>
      <c r="EF30" s="21"/>
      <c r="EG30" s="21"/>
      <c r="EH30" s="21"/>
      <c r="EI30" s="21"/>
      <c r="EJ30" s="21"/>
      <c r="EK30" s="21"/>
      <c r="EL30" s="21"/>
      <c r="EM30" s="21"/>
      <c r="EN30" s="21"/>
      <c r="EO30" s="21"/>
    </row>
    <row r="31" spans="2:145" ht="16.149999999999999" customHeight="1" thickBot="1" x14ac:dyDescent="0.3">
      <c r="B31" s="19"/>
      <c r="D31" s="2"/>
      <c r="E31" s="2"/>
      <c r="F31" s="2"/>
      <c r="G31" s="55" t="s">
        <v>31</v>
      </c>
      <c r="U31" s="56" t="s">
        <v>32</v>
      </c>
      <c r="V31" s="17"/>
      <c r="AI31" s="56" t="s">
        <v>33</v>
      </c>
      <c r="AJ31" s="17"/>
      <c r="AW31" s="56" t="s">
        <v>34</v>
      </c>
      <c r="AX31" s="17"/>
      <c r="BJ31" s="1"/>
      <c r="BK31" s="55" t="s">
        <v>39</v>
      </c>
      <c r="BY31" s="55" t="s">
        <v>40</v>
      </c>
      <c r="BZ31" s="17"/>
      <c r="CM31" s="55" t="s">
        <v>41</v>
      </c>
      <c r="CN31" s="17"/>
      <c r="DA31" s="55" t="s">
        <v>52</v>
      </c>
      <c r="DB31" s="17"/>
      <c r="DP31" s="52">
        <f>SUM(DP13:DP25)</f>
        <v>52</v>
      </c>
      <c r="DQ31" s="17"/>
      <c r="ED31" s="52">
        <f>SUM(ED13:ED25)</f>
        <v>52</v>
      </c>
      <c r="EE31" s="17"/>
    </row>
    <row r="32" spans="2:145" ht="12" customHeight="1" x14ac:dyDescent="0.25">
      <c r="G32" s="17"/>
      <c r="J32" s="184" t="s">
        <v>23</v>
      </c>
      <c r="K32" s="184"/>
      <c r="L32" s="26" t="s">
        <v>21</v>
      </c>
      <c r="M32" s="26"/>
      <c r="N32" s="26"/>
      <c r="O32" s="26"/>
      <c r="P32" s="26"/>
      <c r="Q32" s="26"/>
      <c r="R32" s="26"/>
      <c r="S32" s="22"/>
      <c r="T32" s="22"/>
      <c r="U32" s="17"/>
      <c r="V32" s="17"/>
      <c r="Z32" s="36" t="s">
        <v>23</v>
      </c>
      <c r="AA32" s="36"/>
      <c r="AB32" s="26" t="s">
        <v>21</v>
      </c>
      <c r="AC32" s="26"/>
      <c r="AD32" s="26"/>
      <c r="AE32" s="26"/>
      <c r="AF32" s="26"/>
      <c r="AG32" s="22"/>
      <c r="AH32" s="22"/>
      <c r="AI32" s="17"/>
      <c r="AJ32" s="17"/>
      <c r="AM32" s="184" t="s">
        <v>23</v>
      </c>
      <c r="AN32" s="184"/>
      <c r="AO32" s="36"/>
      <c r="AP32" s="26" t="s">
        <v>21</v>
      </c>
      <c r="AQ32" s="26"/>
      <c r="AR32" s="26"/>
      <c r="AS32" s="26"/>
      <c r="AT32" s="26"/>
      <c r="AU32" s="22"/>
      <c r="AV32" s="22"/>
      <c r="AW32" s="17"/>
      <c r="AX32" s="17"/>
      <c r="BA32" s="184" t="s">
        <v>23</v>
      </c>
      <c r="BB32" s="184"/>
      <c r="BC32" s="184"/>
      <c r="BD32" s="26" t="s">
        <v>21</v>
      </c>
      <c r="BE32" s="26"/>
      <c r="BF32" s="26"/>
      <c r="BG32" s="26"/>
      <c r="BH32" s="26"/>
      <c r="BI32" s="22"/>
      <c r="BJ32" s="1"/>
      <c r="BK32" s="17"/>
      <c r="BL32" s="17"/>
      <c r="BO32" s="184" t="s">
        <v>23</v>
      </c>
      <c r="BP32" s="184"/>
      <c r="BQ32" s="184"/>
      <c r="BR32" s="26" t="s">
        <v>50</v>
      </c>
      <c r="BS32" s="26"/>
      <c r="BT32" s="26"/>
      <c r="BU32" s="26"/>
      <c r="BV32" s="26"/>
      <c r="BY32" s="17"/>
      <c r="BZ32" s="17"/>
      <c r="CC32" s="184" t="s">
        <v>23</v>
      </c>
      <c r="CD32" s="184"/>
      <c r="CE32" s="184"/>
      <c r="CF32" s="26" t="s">
        <v>51</v>
      </c>
      <c r="CG32" s="26"/>
      <c r="CH32" s="26"/>
      <c r="CI32" s="26"/>
      <c r="CJ32" s="26"/>
      <c r="CL32"/>
      <c r="CM32" s="17"/>
      <c r="CN32" s="17"/>
      <c r="CQ32" s="184" t="s">
        <v>23</v>
      </c>
      <c r="CR32" s="184"/>
      <c r="CS32" s="184"/>
      <c r="CT32" s="26" t="s">
        <v>51</v>
      </c>
      <c r="CU32" s="26"/>
      <c r="CV32" s="26"/>
      <c r="CW32" s="26"/>
      <c r="CX32" s="26"/>
      <c r="DA32"/>
      <c r="DB32" s="17"/>
      <c r="DF32" s="184" t="s">
        <v>23</v>
      </c>
      <c r="DG32" s="184"/>
      <c r="DH32" s="26" t="s">
        <v>51</v>
      </c>
      <c r="DI32" s="26"/>
      <c r="DJ32" s="26"/>
      <c r="DK32" s="26"/>
      <c r="DL32" s="26"/>
      <c r="DP32" s="273" t="s">
        <v>38</v>
      </c>
      <c r="DQ32" s="17"/>
      <c r="DU32" s="184" t="s">
        <v>23</v>
      </c>
      <c r="DV32" s="184"/>
      <c r="DW32" s="26" t="s">
        <v>51</v>
      </c>
      <c r="DX32" s="26"/>
      <c r="DY32" s="26"/>
      <c r="DZ32" s="26"/>
      <c r="EA32" s="26"/>
      <c r="EB32" s="22"/>
      <c r="EC32" s="22"/>
      <c r="ED32" s="273" t="s">
        <v>38</v>
      </c>
      <c r="EE32" s="17"/>
      <c r="EH32" s="184" t="s">
        <v>23</v>
      </c>
      <c r="EI32" s="184"/>
      <c r="EJ32" s="26" t="s">
        <v>51</v>
      </c>
      <c r="EK32" s="26"/>
      <c r="EL32" s="26"/>
      <c r="EM32" s="26"/>
      <c r="EN32" s="26"/>
    </row>
    <row r="33" spans="2:144" ht="16.149999999999999" customHeight="1" thickBot="1" x14ac:dyDescent="0.3">
      <c r="B33" s="7" t="s">
        <v>16</v>
      </c>
      <c r="C33" s="5"/>
      <c r="H33" s="185">
        <v>12</v>
      </c>
      <c r="I33" s="186"/>
      <c r="J33" s="185">
        <v>13</v>
      </c>
      <c r="K33" s="186"/>
      <c r="L33" s="185">
        <v>15</v>
      </c>
      <c r="M33" s="218"/>
      <c r="N33" s="218"/>
      <c r="O33" s="218"/>
      <c r="P33" s="218"/>
      <c r="Q33" s="218"/>
      <c r="R33" s="186"/>
      <c r="S33" s="23"/>
      <c r="T33" s="23"/>
      <c r="W33" s="185">
        <v>12</v>
      </c>
      <c r="X33" s="218"/>
      <c r="Y33" s="186"/>
      <c r="Z33" s="185">
        <v>13</v>
      </c>
      <c r="AA33" s="186"/>
      <c r="AB33" s="185">
        <v>15</v>
      </c>
      <c r="AC33" s="218"/>
      <c r="AD33" s="218"/>
      <c r="AE33" s="218"/>
      <c r="AF33" s="186"/>
      <c r="AG33" s="23"/>
      <c r="AH33" s="23"/>
      <c r="AK33" s="185">
        <v>12</v>
      </c>
      <c r="AL33" s="186"/>
      <c r="AM33" s="185">
        <v>13</v>
      </c>
      <c r="AN33" s="218"/>
      <c r="AO33" s="33"/>
      <c r="AP33" s="185">
        <v>15</v>
      </c>
      <c r="AQ33" s="218"/>
      <c r="AR33" s="218"/>
      <c r="AS33" s="218"/>
      <c r="AT33" s="186"/>
      <c r="AU33" s="23"/>
      <c r="AV33" s="23"/>
      <c r="AY33" s="185">
        <v>12</v>
      </c>
      <c r="AZ33" s="186"/>
      <c r="BA33" s="185">
        <v>13</v>
      </c>
      <c r="BB33" s="218"/>
      <c r="BC33" s="186"/>
      <c r="BD33" s="185">
        <v>15</v>
      </c>
      <c r="BE33" s="218"/>
      <c r="BF33" s="218"/>
      <c r="BG33" s="218"/>
      <c r="BH33" s="186"/>
      <c r="BI33" s="23"/>
      <c r="BJ33" s="1"/>
      <c r="BL33"/>
      <c r="BM33" s="185">
        <v>12</v>
      </c>
      <c r="BN33" s="186"/>
      <c r="BO33" s="185">
        <v>13</v>
      </c>
      <c r="BP33" s="218"/>
      <c r="BQ33" s="186"/>
      <c r="BR33" s="185">
        <v>15</v>
      </c>
      <c r="BS33" s="218"/>
      <c r="BT33" s="218"/>
      <c r="BU33" s="218"/>
      <c r="BV33" s="186"/>
      <c r="CA33" s="185">
        <v>12</v>
      </c>
      <c r="CB33" s="186"/>
      <c r="CC33" s="185">
        <v>13</v>
      </c>
      <c r="CD33" s="218"/>
      <c r="CE33" s="186"/>
      <c r="CF33" s="185">
        <v>15</v>
      </c>
      <c r="CG33" s="218"/>
      <c r="CH33" s="218"/>
      <c r="CI33" s="218"/>
      <c r="CJ33" s="186"/>
      <c r="CL33"/>
      <c r="CM33"/>
      <c r="CO33" s="185">
        <v>12</v>
      </c>
      <c r="CP33" s="186"/>
      <c r="CQ33" s="185">
        <v>13</v>
      </c>
      <c r="CR33" s="218"/>
      <c r="CS33" s="186"/>
      <c r="CT33" s="185">
        <v>15</v>
      </c>
      <c r="CU33" s="218"/>
      <c r="CV33" s="218"/>
      <c r="CW33" s="218"/>
      <c r="CX33" s="186"/>
      <c r="DA33"/>
      <c r="DB33"/>
      <c r="DC33" s="185">
        <v>12</v>
      </c>
      <c r="DD33" s="186"/>
      <c r="DE33" s="33"/>
      <c r="DF33" s="185">
        <v>13</v>
      </c>
      <c r="DG33" s="186"/>
      <c r="DH33" s="185">
        <v>15</v>
      </c>
      <c r="DI33" s="218"/>
      <c r="DJ33" s="218"/>
      <c r="DK33" s="218"/>
      <c r="DL33" s="186"/>
      <c r="DP33" s="274"/>
      <c r="DQ33"/>
      <c r="DR33" s="185">
        <v>12</v>
      </c>
      <c r="DS33" s="186"/>
      <c r="DT33" s="185">
        <v>13</v>
      </c>
      <c r="DU33" s="218"/>
      <c r="DV33" s="186"/>
      <c r="DW33" s="185">
        <v>16</v>
      </c>
      <c r="DX33" s="218"/>
      <c r="DY33" s="218"/>
      <c r="DZ33" s="218"/>
      <c r="EA33" s="186"/>
      <c r="EB33" s="23"/>
      <c r="EC33" s="23"/>
      <c r="ED33" s="274"/>
      <c r="EE33"/>
      <c r="EF33" s="185">
        <v>12</v>
      </c>
      <c r="EG33" s="186"/>
      <c r="EH33" s="185">
        <v>13</v>
      </c>
      <c r="EI33" s="186"/>
      <c r="EJ33" s="185">
        <v>16</v>
      </c>
      <c r="EK33" s="218"/>
      <c r="EL33" s="218"/>
      <c r="EM33" s="218"/>
      <c r="EN33" s="186"/>
    </row>
    <row r="34" spans="2:144" ht="4.9000000000000004" customHeight="1" x14ac:dyDescent="0.25">
      <c r="BJ34" s="1"/>
      <c r="BL34"/>
      <c r="CL34"/>
      <c r="CM34"/>
      <c r="DA34"/>
      <c r="DB34"/>
      <c r="DP34"/>
      <c r="DQ34"/>
      <c r="ED34"/>
      <c r="EE34"/>
    </row>
    <row r="35" spans="2:144" ht="4.9000000000000004" customHeight="1" x14ac:dyDescent="0.25">
      <c r="D35" s="9"/>
      <c r="E35" s="9"/>
      <c r="F35" s="9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1"/>
      <c r="BL35"/>
      <c r="BM35" s="6"/>
      <c r="BN35" s="6"/>
      <c r="BO35" s="6"/>
      <c r="BP35" s="6"/>
      <c r="BQ35" s="6"/>
      <c r="BR35" s="6"/>
      <c r="BS35" s="6"/>
      <c r="BT35" s="6"/>
      <c r="BU35" s="6"/>
      <c r="BV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L35"/>
      <c r="CM35"/>
      <c r="CO35" s="6"/>
      <c r="CP35" s="6"/>
      <c r="CQ35" s="6"/>
      <c r="CR35" s="6"/>
      <c r="CS35" s="6"/>
      <c r="CT35" s="6"/>
      <c r="CU35" s="6"/>
      <c r="CV35" s="6"/>
      <c r="CW35" s="6"/>
      <c r="CX35" s="6"/>
      <c r="DA35"/>
      <c r="DB35"/>
      <c r="DC35" s="6"/>
      <c r="DD35" s="6"/>
      <c r="DE35" s="6"/>
      <c r="DF35" s="6"/>
      <c r="DG35" s="6"/>
      <c r="DH35" s="6"/>
      <c r="DI35" s="6"/>
      <c r="DJ35" s="6"/>
      <c r="DK35" s="6"/>
      <c r="DL35" s="6"/>
      <c r="DP35"/>
      <c r="DQ35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/>
      <c r="EE35"/>
      <c r="EF35" s="6"/>
      <c r="EG35" s="6"/>
      <c r="EH35" s="6"/>
      <c r="EI35" s="6"/>
      <c r="EJ35" s="6"/>
      <c r="EK35" s="6"/>
      <c r="EL35" s="6"/>
      <c r="EM35" s="6"/>
      <c r="EN35" s="6"/>
    </row>
    <row r="36" spans="2:144" ht="24" customHeight="1" x14ac:dyDescent="0.25">
      <c r="B36" s="177" t="s">
        <v>20</v>
      </c>
      <c r="D36" s="230" t="s">
        <v>35</v>
      </c>
      <c r="E36" s="231"/>
      <c r="F36" s="232"/>
      <c r="H36" s="219">
        <f>SUM(I12:I26)</f>
        <v>51</v>
      </c>
      <c r="I36" s="219"/>
      <c r="J36" s="220">
        <f>(H36)/(G29+I24)</f>
        <v>1</v>
      </c>
      <c r="K36" s="220"/>
      <c r="L36" s="220"/>
      <c r="M36" s="220"/>
      <c r="N36" s="220"/>
      <c r="O36" s="220"/>
      <c r="P36" s="220"/>
      <c r="Q36" s="220"/>
      <c r="R36" s="220"/>
      <c r="S36" s="13"/>
      <c r="T36" s="13"/>
      <c r="W36" s="233">
        <f>SUM(W12:W26)</f>
        <v>50</v>
      </c>
      <c r="X36" s="234"/>
      <c r="Y36" s="235"/>
      <c r="Z36" s="147">
        <f>W36/(U29+U30)</f>
        <v>1</v>
      </c>
      <c r="AA36" s="148"/>
      <c r="AB36" s="148"/>
      <c r="AC36" s="148"/>
      <c r="AD36" s="148"/>
      <c r="AE36" s="148"/>
      <c r="AF36" s="149"/>
      <c r="AG36" s="13"/>
      <c r="AH36" s="13"/>
      <c r="AK36" s="219">
        <f>SUM(AL12:AL26)</f>
        <v>50</v>
      </c>
      <c r="AL36" s="219"/>
      <c r="AM36" s="220">
        <f>AK36/(AI29+AI30)</f>
        <v>1</v>
      </c>
      <c r="AN36" s="220"/>
      <c r="AO36" s="220"/>
      <c r="AP36" s="220"/>
      <c r="AQ36" s="220"/>
      <c r="AR36" s="220"/>
      <c r="AS36" s="220"/>
      <c r="AT36" s="220"/>
      <c r="AU36" s="13"/>
      <c r="AV36" s="13"/>
      <c r="AY36" s="219">
        <f>SUM(AZ12:AZ26)</f>
        <v>51</v>
      </c>
      <c r="AZ36" s="219"/>
      <c r="BA36" s="220">
        <f>AY36/(AW29+AW30)</f>
        <v>1</v>
      </c>
      <c r="BB36" s="220"/>
      <c r="BC36" s="220"/>
      <c r="BD36" s="220"/>
      <c r="BE36" s="220"/>
      <c r="BF36" s="220"/>
      <c r="BG36" s="220"/>
      <c r="BH36" s="220"/>
      <c r="BI36" s="13"/>
      <c r="BJ36" s="1"/>
      <c r="BL36"/>
      <c r="BM36" s="219">
        <f>SUM(BM12:BM26)</f>
        <v>55</v>
      </c>
      <c r="BN36" s="219"/>
      <c r="BO36" s="220">
        <f>BM36/(BK29+BK30)</f>
        <v>1</v>
      </c>
      <c r="BP36" s="220"/>
      <c r="BQ36" s="220"/>
      <c r="BR36" s="220"/>
      <c r="BS36" s="220"/>
      <c r="BT36" s="220"/>
      <c r="BU36" s="220"/>
      <c r="BV36" s="220"/>
      <c r="CA36" s="219">
        <f>SUM(CA12:CA26)</f>
        <v>55</v>
      </c>
      <c r="CB36" s="219"/>
      <c r="CC36" s="220">
        <f>CA36/(BY29+BY30)</f>
        <v>1</v>
      </c>
      <c r="CD36" s="220"/>
      <c r="CE36" s="220"/>
      <c r="CF36" s="220"/>
      <c r="CG36" s="220"/>
      <c r="CH36" s="220"/>
      <c r="CI36" s="220"/>
      <c r="CJ36" s="220"/>
      <c r="CL36"/>
      <c r="CM36"/>
      <c r="CO36" s="219">
        <f>SUM(CO12:CO26)</f>
        <v>55</v>
      </c>
      <c r="CP36" s="219"/>
      <c r="CQ36" s="220">
        <f>CO36/(CM29+CM30)</f>
        <v>1</v>
      </c>
      <c r="CR36" s="220"/>
      <c r="CS36" s="220"/>
      <c r="CT36" s="220"/>
      <c r="CU36" s="220"/>
      <c r="CV36" s="220"/>
      <c r="CW36" s="220"/>
      <c r="CX36" s="220"/>
      <c r="DA36"/>
      <c r="DB36"/>
      <c r="DC36" s="219">
        <f>SUM(DC12:DC26)</f>
        <v>55</v>
      </c>
      <c r="DD36" s="219"/>
      <c r="DE36" s="147">
        <f>DC36/(DA29+DA30)</f>
        <v>1</v>
      </c>
      <c r="DF36" s="148"/>
      <c r="DG36" s="148"/>
      <c r="DH36" s="148"/>
      <c r="DI36" s="148"/>
      <c r="DJ36" s="148"/>
      <c r="DK36" s="148"/>
      <c r="DL36" s="149"/>
      <c r="DP36"/>
      <c r="DQ36"/>
      <c r="DR36" s="219">
        <f>SUM(DR12:DR26)</f>
        <v>51</v>
      </c>
      <c r="DS36" s="219"/>
      <c r="DT36" s="147">
        <f>DR36/(DP30+DP31)</f>
        <v>0.96226415094339623</v>
      </c>
      <c r="DU36" s="148"/>
      <c r="DV36" s="148"/>
      <c r="DW36" s="148"/>
      <c r="DX36" s="148"/>
      <c r="DY36" s="148"/>
      <c r="DZ36" s="148"/>
      <c r="EA36" s="149"/>
      <c r="EB36" s="13"/>
      <c r="EC36" s="13"/>
      <c r="ED36"/>
      <c r="EE36"/>
      <c r="EF36" s="219">
        <f>SUM(EF12:EF26)</f>
        <v>52</v>
      </c>
      <c r="EG36" s="219"/>
      <c r="EH36" s="220">
        <f>EF36/(ED30+ED31)</f>
        <v>0.98113207547169812</v>
      </c>
      <c r="EI36" s="220"/>
      <c r="EJ36" s="220"/>
      <c r="EK36" s="220"/>
      <c r="EL36" s="220"/>
      <c r="EM36" s="220"/>
      <c r="EN36" s="220"/>
    </row>
    <row r="37" spans="2:144" ht="24" customHeight="1" x14ac:dyDescent="0.25">
      <c r="B37" s="178"/>
      <c r="D37" s="225" t="s">
        <v>17</v>
      </c>
      <c r="E37" s="226"/>
      <c r="F37" s="227"/>
      <c r="H37" s="228">
        <f>SUM(J12:J26)</f>
        <v>51</v>
      </c>
      <c r="I37" s="229"/>
      <c r="J37" s="150">
        <f>H37/(G29+G30)</f>
        <v>1</v>
      </c>
      <c r="K37" s="151"/>
      <c r="L37" s="151"/>
      <c r="M37" s="151"/>
      <c r="N37" s="151"/>
      <c r="O37" s="151"/>
      <c r="P37" s="151"/>
      <c r="Q37" s="151"/>
      <c r="R37" s="152"/>
      <c r="S37" s="13"/>
      <c r="T37" s="13"/>
      <c r="W37" s="179">
        <f>SUM(X12:X26)</f>
        <v>50</v>
      </c>
      <c r="X37" s="179"/>
      <c r="Y37" s="179"/>
      <c r="Z37" s="197">
        <f>W37/(U29+U30)</f>
        <v>1</v>
      </c>
      <c r="AA37" s="197"/>
      <c r="AB37" s="197"/>
      <c r="AC37" s="197"/>
      <c r="AD37" s="197"/>
      <c r="AE37" s="197"/>
      <c r="AF37" s="197"/>
      <c r="AG37" s="13"/>
      <c r="AH37" s="13"/>
      <c r="AK37" s="179">
        <f>SUM(AL12:AL26)</f>
        <v>50</v>
      </c>
      <c r="AL37" s="179"/>
      <c r="AM37" s="197">
        <f>AK37/(AI29+AI30)</f>
        <v>1</v>
      </c>
      <c r="AN37" s="197"/>
      <c r="AO37" s="197"/>
      <c r="AP37" s="197"/>
      <c r="AQ37" s="197"/>
      <c r="AR37" s="197"/>
      <c r="AS37" s="197"/>
      <c r="AT37" s="197"/>
      <c r="AU37" s="13"/>
      <c r="AV37" s="13"/>
      <c r="AY37" s="179">
        <f>SUM(AZ12:AZ26)</f>
        <v>51</v>
      </c>
      <c r="AZ37" s="179"/>
      <c r="BA37" s="197">
        <f>AY37/(AW29+AW30)</f>
        <v>1</v>
      </c>
      <c r="BB37" s="197"/>
      <c r="BC37" s="197"/>
      <c r="BD37" s="197"/>
      <c r="BE37" s="197"/>
      <c r="BF37" s="197"/>
      <c r="BG37" s="197"/>
      <c r="BH37" s="197"/>
      <c r="BI37" s="13"/>
      <c r="BJ37" s="1"/>
      <c r="BL37"/>
      <c r="BM37" s="179">
        <f>SUM(BN12:BN26)</f>
        <v>55</v>
      </c>
      <c r="BN37" s="179"/>
      <c r="BO37" s="197">
        <f>BM37/(BK29+BK30)</f>
        <v>1</v>
      </c>
      <c r="BP37" s="197"/>
      <c r="BQ37" s="197"/>
      <c r="BR37" s="197"/>
      <c r="BS37" s="197"/>
      <c r="BT37" s="197"/>
      <c r="BU37" s="197"/>
      <c r="BV37" s="197"/>
      <c r="CA37" s="179">
        <f>SUM(CB12:CB26)</f>
        <v>55</v>
      </c>
      <c r="CB37" s="179"/>
      <c r="CC37" s="197">
        <f>CA37/(BY29+BY30)</f>
        <v>1</v>
      </c>
      <c r="CD37" s="197"/>
      <c r="CE37" s="197"/>
      <c r="CF37" s="197"/>
      <c r="CG37" s="197"/>
      <c r="CH37" s="197"/>
      <c r="CI37" s="197"/>
      <c r="CJ37" s="197"/>
      <c r="CL37"/>
      <c r="CM37"/>
      <c r="CO37" s="179">
        <f>SUM(CP12:CP26)</f>
        <v>55</v>
      </c>
      <c r="CP37" s="179"/>
      <c r="CQ37" s="197">
        <f>CO37/(CM29+CM30)</f>
        <v>1</v>
      </c>
      <c r="CR37" s="197"/>
      <c r="CS37" s="197"/>
      <c r="CT37" s="197"/>
      <c r="CU37" s="197"/>
      <c r="CV37" s="197"/>
      <c r="CW37" s="197"/>
      <c r="CX37" s="197"/>
      <c r="DA37"/>
      <c r="DB37"/>
      <c r="DC37" s="179">
        <f>SUM(DD12:DD26)</f>
        <v>55</v>
      </c>
      <c r="DD37" s="179"/>
      <c r="DE37" s="150">
        <f>DC37/(DA29+DA30)</f>
        <v>1</v>
      </c>
      <c r="DF37" s="151"/>
      <c r="DG37" s="151"/>
      <c r="DH37" s="151"/>
      <c r="DI37" s="151"/>
      <c r="DJ37" s="151"/>
      <c r="DK37" s="151"/>
      <c r="DL37" s="152"/>
      <c r="DP37"/>
      <c r="DQ37"/>
      <c r="DR37" s="179">
        <f>SUM(DS12:DS26)</f>
        <v>51</v>
      </c>
      <c r="DS37" s="179"/>
      <c r="DT37" s="150">
        <f>DR37/(DP30+DP31)</f>
        <v>0.96226415094339623</v>
      </c>
      <c r="DU37" s="151"/>
      <c r="DV37" s="151"/>
      <c r="DW37" s="151"/>
      <c r="DX37" s="151"/>
      <c r="DY37" s="151"/>
      <c r="DZ37" s="151"/>
      <c r="EA37" s="152"/>
      <c r="EB37" s="13"/>
      <c r="EC37" s="13"/>
      <c r="ED37"/>
      <c r="EE37"/>
      <c r="EF37" s="179">
        <f>SUM(EG12:EG26)</f>
        <v>52</v>
      </c>
      <c r="EG37" s="179"/>
      <c r="EH37" s="197">
        <f>EF37/(ED30+ED31)</f>
        <v>0.98113207547169812</v>
      </c>
      <c r="EI37" s="197"/>
      <c r="EJ37" s="197"/>
      <c r="EK37" s="197"/>
      <c r="EL37" s="197"/>
      <c r="EM37" s="197"/>
      <c r="EN37" s="197"/>
    </row>
    <row r="38" spans="2:144" ht="24" customHeight="1" x14ac:dyDescent="0.25">
      <c r="B38" s="178"/>
      <c r="D38" s="198" t="s">
        <v>53</v>
      </c>
      <c r="E38" s="199"/>
      <c r="F38" s="200"/>
      <c r="H38" s="201">
        <f>SUM(M11:M28)</f>
        <v>15</v>
      </c>
      <c r="I38" s="202"/>
      <c r="J38" s="153">
        <f>H38/L33</f>
        <v>1</v>
      </c>
      <c r="K38" s="154"/>
      <c r="L38" s="154"/>
      <c r="M38" s="154"/>
      <c r="N38" s="154"/>
      <c r="O38" s="154"/>
      <c r="P38" s="154"/>
      <c r="Q38" s="154"/>
      <c r="R38" s="155"/>
      <c r="S38" s="13"/>
      <c r="T38" s="13"/>
      <c r="W38" s="203">
        <f>SUM(AA11:AA28)</f>
        <v>15</v>
      </c>
      <c r="X38" s="203"/>
      <c r="Y38" s="203"/>
      <c r="Z38" s="204">
        <f>W38/AB33</f>
        <v>1</v>
      </c>
      <c r="AA38" s="204"/>
      <c r="AB38" s="204"/>
      <c r="AC38" s="204"/>
      <c r="AD38" s="204"/>
      <c r="AE38" s="204"/>
      <c r="AF38" s="204"/>
      <c r="AG38" s="13"/>
      <c r="AH38" s="13"/>
      <c r="AK38" s="201">
        <f>SUM(AO11:AO28)</f>
        <v>15</v>
      </c>
      <c r="AL38" s="202"/>
      <c r="AM38" s="153">
        <f>AK38/AP33</f>
        <v>1</v>
      </c>
      <c r="AN38" s="154"/>
      <c r="AO38" s="154"/>
      <c r="AP38" s="154"/>
      <c r="AQ38" s="154"/>
      <c r="AR38" s="154"/>
      <c r="AS38" s="154"/>
      <c r="AT38" s="155"/>
      <c r="AU38" s="13"/>
      <c r="AV38" s="13"/>
      <c r="AY38" s="201">
        <f>SUM(BC11:BC28)</f>
        <v>15</v>
      </c>
      <c r="AZ38" s="202"/>
      <c r="BA38" s="153">
        <f>AY38/BD33</f>
        <v>1</v>
      </c>
      <c r="BB38" s="154"/>
      <c r="BC38" s="154"/>
      <c r="BD38" s="154"/>
      <c r="BE38" s="154"/>
      <c r="BF38" s="154"/>
      <c r="BG38" s="154"/>
      <c r="BH38" s="155"/>
      <c r="BI38" s="13"/>
      <c r="BJ38" s="1"/>
      <c r="BL38"/>
      <c r="BM38" s="201">
        <f>SUM(BQ11:BQ28)</f>
        <v>15</v>
      </c>
      <c r="BN38" s="202"/>
      <c r="BO38" s="153">
        <f>BM38/BR33</f>
        <v>1</v>
      </c>
      <c r="BP38" s="154"/>
      <c r="BQ38" s="154"/>
      <c r="BR38" s="154"/>
      <c r="BS38" s="154"/>
      <c r="BT38" s="154"/>
      <c r="BU38" s="154"/>
      <c r="BV38" s="155"/>
      <c r="CA38" s="201">
        <f>SUM(CE11:CE28)</f>
        <v>15</v>
      </c>
      <c r="CB38" s="202"/>
      <c r="CC38" s="153">
        <f>CA38/CF33</f>
        <v>1</v>
      </c>
      <c r="CD38" s="154"/>
      <c r="CE38" s="154"/>
      <c r="CF38" s="154"/>
      <c r="CG38" s="154"/>
      <c r="CH38" s="154"/>
      <c r="CI38" s="154"/>
      <c r="CJ38" s="155"/>
      <c r="CL38"/>
      <c r="CM38"/>
      <c r="CO38" s="201">
        <f>SUM(CS11:CS28)</f>
        <v>15</v>
      </c>
      <c r="CP38" s="202"/>
      <c r="CQ38" s="153">
        <f>CO38/CT33</f>
        <v>1</v>
      </c>
      <c r="CR38" s="154"/>
      <c r="CS38" s="154"/>
      <c r="CT38" s="154"/>
      <c r="CU38" s="154"/>
      <c r="CV38" s="154"/>
      <c r="CW38" s="154"/>
      <c r="CX38" s="155"/>
      <c r="DA38"/>
      <c r="DB38"/>
      <c r="DC38" s="201">
        <f>SUM(DG11:DG28)</f>
        <v>15</v>
      </c>
      <c r="DD38" s="202"/>
      <c r="DE38" s="153">
        <f>DC38/DH33</f>
        <v>1</v>
      </c>
      <c r="DF38" s="154"/>
      <c r="DG38" s="154"/>
      <c r="DH38" s="154"/>
      <c r="DI38" s="154"/>
      <c r="DJ38" s="154"/>
      <c r="DK38" s="154"/>
      <c r="DL38" s="155"/>
      <c r="DP38"/>
      <c r="DQ38"/>
      <c r="DR38" s="201">
        <f>SUM(DV11:DV28)</f>
        <v>14</v>
      </c>
      <c r="DS38" s="202"/>
      <c r="DT38" s="153">
        <f>DR38/DW33</f>
        <v>0.875</v>
      </c>
      <c r="DU38" s="154"/>
      <c r="DV38" s="154"/>
      <c r="DW38" s="154"/>
      <c r="DX38" s="154"/>
      <c r="DY38" s="154"/>
      <c r="DZ38" s="154"/>
      <c r="EA38" s="155"/>
      <c r="EB38" s="13"/>
      <c r="EC38" s="13"/>
      <c r="ED38"/>
      <c r="EE38"/>
      <c r="EF38" s="203">
        <f>SUM(EJ12:EJ29)</f>
        <v>13</v>
      </c>
      <c r="EG38" s="203"/>
      <c r="EH38" s="204">
        <f>EF38/EJ33</f>
        <v>0.8125</v>
      </c>
      <c r="EI38" s="204"/>
      <c r="EJ38" s="204"/>
      <c r="EK38" s="204"/>
      <c r="EL38" s="204"/>
      <c r="EM38" s="204"/>
      <c r="EN38" s="204"/>
    </row>
    <row r="39" spans="2:144" ht="24" customHeight="1" x14ac:dyDescent="0.25">
      <c r="B39" s="178"/>
      <c r="D39" s="236" t="s">
        <v>36</v>
      </c>
      <c r="E39" s="237"/>
      <c r="F39" s="238"/>
      <c r="H39" s="239">
        <f>SUM(K12:K26)</f>
        <v>7</v>
      </c>
      <c r="I39" s="240"/>
      <c r="J39" s="156">
        <f>H39/(G29+G30)</f>
        <v>0.13725490196078433</v>
      </c>
      <c r="K39" s="157"/>
      <c r="L39" s="157"/>
      <c r="M39" s="157"/>
      <c r="N39" s="157"/>
      <c r="O39" s="157"/>
      <c r="P39" s="157"/>
      <c r="Q39" s="157"/>
      <c r="R39" s="158"/>
      <c r="S39" s="13"/>
      <c r="T39" s="13"/>
      <c r="W39" s="180">
        <f>SUM(Y12:Y26)</f>
        <v>7</v>
      </c>
      <c r="X39" s="180"/>
      <c r="Y39" s="180"/>
      <c r="Z39" s="194">
        <f>W39/(U29+U30)</f>
        <v>0.14000000000000001</v>
      </c>
      <c r="AA39" s="194"/>
      <c r="AB39" s="194"/>
      <c r="AC39" s="194"/>
      <c r="AD39" s="194"/>
      <c r="AE39" s="194"/>
      <c r="AF39" s="194"/>
      <c r="AG39" s="13"/>
      <c r="AH39" s="13"/>
      <c r="AK39" s="180">
        <f>SUM(AM12:AM26)</f>
        <v>47</v>
      </c>
      <c r="AL39" s="180"/>
      <c r="AM39" s="194">
        <f>AK39/(AI29+AI30)</f>
        <v>0.94</v>
      </c>
      <c r="AN39" s="194"/>
      <c r="AO39" s="194"/>
      <c r="AP39" s="194"/>
      <c r="AQ39" s="194"/>
      <c r="AR39" s="194"/>
      <c r="AS39" s="194"/>
      <c r="AT39" s="194"/>
      <c r="AU39" s="13"/>
      <c r="AV39" s="13"/>
      <c r="AY39" s="180">
        <f>SUM(BA12:BA26)</f>
        <v>51</v>
      </c>
      <c r="AZ39" s="180"/>
      <c r="BA39" s="194">
        <f>AY39/(AW29+AW30)</f>
        <v>1</v>
      </c>
      <c r="BB39" s="194"/>
      <c r="BC39" s="194"/>
      <c r="BD39" s="194"/>
      <c r="BE39" s="194"/>
      <c r="BF39" s="194"/>
      <c r="BG39" s="194"/>
      <c r="BH39" s="194"/>
      <c r="BI39" s="13"/>
      <c r="BJ39" s="1"/>
      <c r="BL39"/>
      <c r="BM39" s="180">
        <f>SUM(BO12:BO26)</f>
        <v>32</v>
      </c>
      <c r="BN39" s="180"/>
      <c r="BO39" s="194">
        <f>BM39/(BK29+BK30)</f>
        <v>0.58181818181818179</v>
      </c>
      <c r="BP39" s="194"/>
      <c r="BQ39" s="194"/>
      <c r="BR39" s="194"/>
      <c r="BS39" s="194"/>
      <c r="BT39" s="194"/>
      <c r="BU39" s="194"/>
      <c r="BV39" s="194"/>
      <c r="CA39" s="180">
        <f>SUM(CC12:CC26)</f>
        <v>16</v>
      </c>
      <c r="CB39" s="180"/>
      <c r="CC39" s="194">
        <f>CA39/BY29</f>
        <v>0.30769230769230771</v>
      </c>
      <c r="CD39" s="194"/>
      <c r="CE39" s="194"/>
      <c r="CF39" s="194"/>
      <c r="CG39" s="194"/>
      <c r="CH39" s="194"/>
      <c r="CI39" s="194"/>
      <c r="CJ39" s="194"/>
      <c r="CL39"/>
      <c r="CM39"/>
      <c r="CO39" s="180">
        <f>SUM(CQ12:CQ26)</f>
        <v>20</v>
      </c>
      <c r="CP39" s="180"/>
      <c r="CQ39" s="194">
        <f>CO39/(CM29+CM30)</f>
        <v>0.36363636363636365</v>
      </c>
      <c r="CR39" s="194"/>
      <c r="CS39" s="194"/>
      <c r="CT39" s="194"/>
      <c r="CU39" s="194"/>
      <c r="CV39" s="194"/>
      <c r="CW39" s="194"/>
      <c r="CX39" s="194"/>
      <c r="DA39"/>
      <c r="DB39"/>
      <c r="DC39" s="180">
        <f>SUM(DE12:DE26)</f>
        <v>0</v>
      </c>
      <c r="DD39" s="180"/>
      <c r="DE39" s="156">
        <f>DC39/(DA29+DA30)</f>
        <v>0</v>
      </c>
      <c r="DF39" s="157"/>
      <c r="DG39" s="157"/>
      <c r="DH39" s="157"/>
      <c r="DI39" s="157"/>
      <c r="DJ39" s="157"/>
      <c r="DK39" s="157"/>
      <c r="DL39" s="158"/>
      <c r="DP39"/>
      <c r="DQ39"/>
      <c r="DR39" s="180">
        <f>SUM(DT12:DT26)</f>
        <v>52</v>
      </c>
      <c r="DS39" s="180"/>
      <c r="DT39" s="156">
        <f>DR39/(DP30+DP31)</f>
        <v>0.98113207547169812</v>
      </c>
      <c r="DU39" s="157"/>
      <c r="DV39" s="157"/>
      <c r="DW39" s="157"/>
      <c r="DX39" s="157"/>
      <c r="DY39" s="157"/>
      <c r="DZ39" s="157"/>
      <c r="EA39" s="158"/>
      <c r="EB39" s="13"/>
      <c r="EC39" s="13"/>
      <c r="ED39"/>
      <c r="EE39"/>
      <c r="EF39" s="180">
        <f>SUM(EH12:EH26)</f>
        <v>52</v>
      </c>
      <c r="EG39" s="180"/>
      <c r="EH39" s="194">
        <f>EF39/(ED30+ED31)</f>
        <v>0.98113207547169812</v>
      </c>
      <c r="EI39" s="194"/>
      <c r="EJ39" s="194"/>
      <c r="EK39" s="194"/>
      <c r="EL39" s="194"/>
      <c r="EM39" s="194"/>
      <c r="EN39" s="194"/>
    </row>
    <row r="40" spans="2:144" ht="24" customHeight="1" x14ac:dyDescent="0.25">
      <c r="B40" s="178"/>
      <c r="D40" s="209" t="s">
        <v>37</v>
      </c>
      <c r="E40" s="210"/>
      <c r="F40" s="211"/>
      <c r="H40" s="267">
        <f>SUM(L12:L24)</f>
        <v>0</v>
      </c>
      <c r="I40" s="268"/>
      <c r="J40" s="159">
        <f>H40/(G29+G30)</f>
        <v>0</v>
      </c>
      <c r="K40" s="160"/>
      <c r="L40" s="160"/>
      <c r="M40" s="160"/>
      <c r="N40" s="160"/>
      <c r="O40" s="160"/>
      <c r="P40" s="160"/>
      <c r="Q40" s="160"/>
      <c r="R40" s="161"/>
      <c r="S40" s="13"/>
      <c r="T40" s="13"/>
      <c r="W40" s="195">
        <f>SUM(Z12:Z24)</f>
        <v>0</v>
      </c>
      <c r="X40" s="195"/>
      <c r="Y40" s="195"/>
      <c r="Z40" s="196">
        <f>W40/(U29+U30)</f>
        <v>0</v>
      </c>
      <c r="AA40" s="196"/>
      <c r="AB40" s="196"/>
      <c r="AC40" s="196"/>
      <c r="AD40" s="196"/>
      <c r="AE40" s="196"/>
      <c r="AF40" s="196"/>
      <c r="AG40" s="13"/>
      <c r="AH40" s="13"/>
      <c r="AK40" s="195">
        <f>SUM(AN11:AN26)</f>
        <v>0</v>
      </c>
      <c r="AL40" s="195"/>
      <c r="AM40" s="196">
        <f>AK40/(AI29+AI30)</f>
        <v>0</v>
      </c>
      <c r="AN40" s="196"/>
      <c r="AO40" s="196"/>
      <c r="AP40" s="196"/>
      <c r="AQ40" s="196"/>
      <c r="AR40" s="196"/>
      <c r="AS40" s="196"/>
      <c r="AT40" s="196"/>
      <c r="AU40" s="13"/>
      <c r="AV40" s="13"/>
      <c r="AY40" s="195">
        <f>SUM(BB12:BB26)</f>
        <v>0</v>
      </c>
      <c r="AZ40" s="195"/>
      <c r="BA40" s="196">
        <f>AY40/(AW29+AW30)</f>
        <v>0</v>
      </c>
      <c r="BB40" s="196"/>
      <c r="BC40" s="196"/>
      <c r="BD40" s="196"/>
      <c r="BE40" s="196"/>
      <c r="BF40" s="196"/>
      <c r="BG40" s="196"/>
      <c r="BH40" s="196"/>
      <c r="BI40" s="13"/>
      <c r="BJ40" s="1"/>
      <c r="BL40"/>
      <c r="BM40" s="195">
        <f>SUM(BP12:BP26)</f>
        <v>0</v>
      </c>
      <c r="BN40" s="195"/>
      <c r="BO40" s="196">
        <f>BM40/(BK29+BK30)</f>
        <v>0</v>
      </c>
      <c r="BP40" s="196"/>
      <c r="BQ40" s="196"/>
      <c r="BR40" s="196"/>
      <c r="BS40" s="196"/>
      <c r="BT40" s="196"/>
      <c r="BU40" s="196"/>
      <c r="BV40" s="196"/>
      <c r="CA40" s="195">
        <f>SUM(CD12:CD26)</f>
        <v>0</v>
      </c>
      <c r="CB40" s="195"/>
      <c r="CC40" s="196">
        <f>CA40/(BY29+BY30)</f>
        <v>0</v>
      </c>
      <c r="CD40" s="196"/>
      <c r="CE40" s="196"/>
      <c r="CF40" s="196"/>
      <c r="CG40" s="196"/>
      <c r="CH40" s="196"/>
      <c r="CI40" s="196"/>
      <c r="CJ40" s="196"/>
      <c r="CL40"/>
      <c r="CM40"/>
      <c r="CO40" s="195">
        <f>SUM(CR12:CR26)</f>
        <v>0</v>
      </c>
      <c r="CP40" s="195"/>
      <c r="CQ40" s="196">
        <f>CO40/(CM29+CM30)</f>
        <v>0</v>
      </c>
      <c r="CR40" s="196"/>
      <c r="CS40" s="196"/>
      <c r="CT40" s="196"/>
      <c r="CU40" s="196"/>
      <c r="CV40" s="196"/>
      <c r="CW40" s="196"/>
      <c r="CX40" s="196"/>
      <c r="DA40"/>
      <c r="DB40"/>
      <c r="DC40" s="195">
        <f>SUM(DF12:DF26)</f>
        <v>0</v>
      </c>
      <c r="DD40" s="195"/>
      <c r="DE40" s="159">
        <f>DC40/(DA29+DA30)</f>
        <v>0</v>
      </c>
      <c r="DF40" s="160"/>
      <c r="DG40" s="160"/>
      <c r="DH40" s="160"/>
      <c r="DI40" s="160"/>
      <c r="DJ40" s="160"/>
      <c r="DK40" s="160"/>
      <c r="DL40" s="161"/>
      <c r="DP40"/>
      <c r="DQ40"/>
      <c r="DR40" s="195">
        <f>SUM(DU12:DU26)</f>
        <v>0</v>
      </c>
      <c r="DS40" s="195"/>
      <c r="DT40" s="159">
        <f>DR40/(DP30+DP31)</f>
        <v>0</v>
      </c>
      <c r="DU40" s="160"/>
      <c r="DV40" s="160"/>
      <c r="DW40" s="160"/>
      <c r="DX40" s="160"/>
      <c r="DY40" s="160"/>
      <c r="DZ40" s="160"/>
      <c r="EA40" s="161"/>
      <c r="EB40" s="13"/>
      <c r="EC40" s="13"/>
      <c r="ED40"/>
      <c r="EE40"/>
      <c r="EF40" s="195">
        <f>SUM(EI12:EI26)</f>
        <v>0</v>
      </c>
      <c r="EG40" s="195"/>
      <c r="EH40" s="196">
        <f>EF40/(ED30+ED31)</f>
        <v>0</v>
      </c>
      <c r="EI40" s="196"/>
      <c r="EJ40" s="196"/>
      <c r="EK40" s="196"/>
      <c r="EL40" s="196"/>
      <c r="EM40" s="196"/>
      <c r="EN40" s="196"/>
    </row>
    <row r="41" spans="2:144" ht="24" customHeight="1" x14ac:dyDescent="0.25">
      <c r="B41" s="143" t="s">
        <v>54</v>
      </c>
      <c r="D41" s="206" t="s">
        <v>49</v>
      </c>
      <c r="E41" s="207"/>
      <c r="F41" s="208"/>
      <c r="H41" s="245">
        <v>1</v>
      </c>
      <c r="I41" s="246"/>
      <c r="J41" s="162">
        <f>H41/(N28)</f>
        <v>1</v>
      </c>
      <c r="K41" s="163"/>
      <c r="L41" s="163"/>
      <c r="M41" s="163"/>
      <c r="N41" s="163"/>
      <c r="O41" s="163"/>
      <c r="P41" s="163"/>
      <c r="Q41" s="163"/>
      <c r="R41" s="164"/>
      <c r="S41" s="13"/>
      <c r="T41" s="13"/>
      <c r="W41" s="245">
        <v>1</v>
      </c>
      <c r="X41" s="247"/>
      <c r="Y41" s="246"/>
      <c r="Z41" s="162">
        <f>W41/AB28</f>
        <v>1</v>
      </c>
      <c r="AA41" s="163"/>
      <c r="AB41" s="163"/>
      <c r="AC41" s="163"/>
      <c r="AD41" s="163"/>
      <c r="AE41" s="163"/>
      <c r="AF41" s="164"/>
      <c r="AG41" s="13"/>
      <c r="AH41" s="13"/>
      <c r="AK41" s="245">
        <v>1</v>
      </c>
      <c r="AL41" s="246"/>
      <c r="AM41" s="162">
        <f>AK41/AP28</f>
        <v>1</v>
      </c>
      <c r="AN41" s="163"/>
      <c r="AO41" s="163"/>
      <c r="AP41" s="163"/>
      <c r="AQ41" s="163"/>
      <c r="AR41" s="163"/>
      <c r="AS41" s="163"/>
      <c r="AT41" s="164"/>
      <c r="AU41" s="13"/>
      <c r="AV41" s="13"/>
      <c r="AY41" s="245">
        <f>SUM(BD12:BD28)</f>
        <v>1</v>
      </c>
      <c r="AZ41" s="246"/>
      <c r="BA41" s="162">
        <f>AY41/1</f>
        <v>1</v>
      </c>
      <c r="BB41" s="163"/>
      <c r="BC41" s="163"/>
      <c r="BD41" s="163"/>
      <c r="BE41" s="163"/>
      <c r="BF41" s="163"/>
      <c r="BG41" s="163"/>
      <c r="BH41" s="164"/>
      <c r="BI41" s="13"/>
      <c r="BJ41" s="1"/>
      <c r="BL41"/>
      <c r="BM41" s="245">
        <f>BR28</f>
        <v>1</v>
      </c>
      <c r="BN41" s="246"/>
      <c r="BO41" s="162">
        <f>BM41/1</f>
        <v>1</v>
      </c>
      <c r="BP41" s="163"/>
      <c r="BQ41" s="163"/>
      <c r="BR41" s="163"/>
      <c r="BS41" s="163"/>
      <c r="BT41" s="163"/>
      <c r="BU41" s="163"/>
      <c r="BV41" s="164"/>
      <c r="CA41" s="245">
        <f>SUM(CF12:CF28)</f>
        <v>1</v>
      </c>
      <c r="CB41" s="246"/>
      <c r="CC41" s="162">
        <f>CA41/1</f>
        <v>1</v>
      </c>
      <c r="CD41" s="163"/>
      <c r="CE41" s="163"/>
      <c r="CF41" s="163"/>
      <c r="CG41" s="163"/>
      <c r="CH41" s="163"/>
      <c r="CI41" s="163"/>
      <c r="CJ41" s="164"/>
      <c r="CM41"/>
      <c r="CO41" s="245">
        <f>SUM(CT12:CT28)</f>
        <v>1</v>
      </c>
      <c r="CP41" s="246"/>
      <c r="CQ41" s="162">
        <f>CO41/1</f>
        <v>1</v>
      </c>
      <c r="CR41" s="163"/>
      <c r="CS41" s="163"/>
      <c r="CT41" s="163"/>
      <c r="CU41" s="163"/>
      <c r="CV41" s="163"/>
      <c r="CW41" s="163"/>
      <c r="CX41" s="164"/>
      <c r="DB41"/>
      <c r="DC41" s="245">
        <f>DH28</f>
        <v>1</v>
      </c>
      <c r="DD41" s="246"/>
      <c r="DE41" s="162">
        <f>DC41/1</f>
        <v>1</v>
      </c>
      <c r="DF41" s="163"/>
      <c r="DG41" s="163"/>
      <c r="DH41" s="163"/>
      <c r="DI41" s="163"/>
      <c r="DJ41" s="163"/>
      <c r="DK41" s="163"/>
      <c r="DL41" s="164"/>
      <c r="DP41"/>
      <c r="DQ41"/>
      <c r="DR41" s="245">
        <f>SUM(DW12:DW29)</f>
        <v>1</v>
      </c>
      <c r="DS41" s="246"/>
      <c r="DT41" s="162">
        <f>DR41/1</f>
        <v>1</v>
      </c>
      <c r="DU41" s="163"/>
      <c r="DV41" s="163"/>
      <c r="DW41" s="163"/>
      <c r="DX41" s="163"/>
      <c r="DY41" s="163"/>
      <c r="DZ41" s="163"/>
      <c r="EA41" s="164"/>
      <c r="EB41" s="13"/>
      <c r="EC41" s="13"/>
      <c r="ED41"/>
      <c r="EE41"/>
      <c r="EF41" s="245">
        <f>SUM(EK12:EK29)</f>
        <v>1</v>
      </c>
      <c r="EG41" s="246"/>
      <c r="EH41" s="162">
        <f>EF41/1</f>
        <v>1</v>
      </c>
      <c r="EI41" s="163"/>
      <c r="EJ41" s="163"/>
      <c r="EK41" s="163"/>
      <c r="EL41" s="163"/>
      <c r="EM41" s="163"/>
      <c r="EN41" s="164"/>
    </row>
    <row r="42" spans="2:144" ht="24" customHeight="1" x14ac:dyDescent="0.25">
      <c r="B42" s="177" t="s">
        <v>20</v>
      </c>
      <c r="D42" s="255" t="s">
        <v>25</v>
      </c>
      <c r="E42" s="256"/>
      <c r="F42" s="257"/>
      <c r="H42" s="190">
        <f>SUM(O12:O26)</f>
        <v>0</v>
      </c>
      <c r="I42" s="191"/>
      <c r="J42" s="165">
        <f>H42/(G29+G30)</f>
        <v>0</v>
      </c>
      <c r="K42" s="166"/>
      <c r="L42" s="166"/>
      <c r="M42" s="166"/>
      <c r="N42" s="166"/>
      <c r="O42" s="166"/>
      <c r="P42" s="166"/>
      <c r="Q42" s="166"/>
      <c r="R42" s="167"/>
      <c r="W42" s="190">
        <f>SUM(AC12:AC26)</f>
        <v>0</v>
      </c>
      <c r="X42" s="258"/>
      <c r="Y42" s="191"/>
      <c r="Z42" s="192">
        <f>W42/(U29+U30)</f>
        <v>0</v>
      </c>
      <c r="AA42" s="192"/>
      <c r="AB42" s="192"/>
      <c r="AC42" s="192"/>
      <c r="AD42" s="192"/>
      <c r="AE42" s="192"/>
      <c r="AF42" s="192"/>
      <c r="AK42" s="190">
        <f>SUM(AQ12:AQ26)</f>
        <v>0</v>
      </c>
      <c r="AL42" s="191"/>
      <c r="AM42" s="192">
        <f>AK42/AI29</f>
        <v>0</v>
      </c>
      <c r="AN42" s="192"/>
      <c r="AO42" s="192"/>
      <c r="AP42" s="192"/>
      <c r="AQ42" s="192"/>
      <c r="AR42" s="192"/>
      <c r="AS42" s="192"/>
      <c r="AT42" s="192"/>
      <c r="AY42" s="190">
        <f>SUM(BE12:BE26)</f>
        <v>0</v>
      </c>
      <c r="AZ42" s="191"/>
      <c r="BA42" s="192">
        <f>AY42/(AW29+AW30)</f>
        <v>0</v>
      </c>
      <c r="BB42" s="192"/>
      <c r="BC42" s="192"/>
      <c r="BD42" s="192"/>
      <c r="BE42" s="192"/>
      <c r="BF42" s="192"/>
      <c r="BG42" s="192"/>
      <c r="BH42" s="192"/>
      <c r="BJ42" s="1"/>
      <c r="BL42"/>
      <c r="BM42" s="190">
        <f>SUM(BS12:BS26)</f>
        <v>0</v>
      </c>
      <c r="BN42" s="191"/>
      <c r="BO42" s="192">
        <f>BM42/(BK29+BK30)</f>
        <v>0</v>
      </c>
      <c r="BP42" s="192"/>
      <c r="BQ42" s="192"/>
      <c r="BR42" s="192"/>
      <c r="BS42" s="192"/>
      <c r="BT42" s="192"/>
      <c r="BU42" s="192"/>
      <c r="BV42" s="192"/>
      <c r="CA42" s="190">
        <f>SUM(CG12:CG26)</f>
        <v>0</v>
      </c>
      <c r="CB42" s="191"/>
      <c r="CC42" s="192">
        <f>CA42/(BY29+BY30)</f>
        <v>0</v>
      </c>
      <c r="CD42" s="192"/>
      <c r="CE42" s="192"/>
      <c r="CF42" s="192"/>
      <c r="CG42" s="192"/>
      <c r="CH42" s="192"/>
      <c r="CI42" s="192"/>
      <c r="CJ42" s="192"/>
      <c r="CM42"/>
      <c r="CO42" s="190">
        <f>SUM(CU12:CU26)</f>
        <v>0</v>
      </c>
      <c r="CP42" s="191"/>
      <c r="CQ42" s="192">
        <f>CO42/(CM29+CM30)</f>
        <v>0</v>
      </c>
      <c r="CR42" s="192"/>
      <c r="CS42" s="192"/>
      <c r="CT42" s="192"/>
      <c r="CU42" s="192"/>
      <c r="CV42" s="192"/>
      <c r="CW42" s="192"/>
      <c r="CX42" s="192"/>
      <c r="DB42"/>
      <c r="DC42" s="190">
        <f>SUM(DI12:DI26)</f>
        <v>0</v>
      </c>
      <c r="DD42" s="191"/>
      <c r="DE42" s="165">
        <f>DC42/(DA29+DA30)</f>
        <v>0</v>
      </c>
      <c r="DF42" s="166"/>
      <c r="DG42" s="166"/>
      <c r="DH42" s="166"/>
      <c r="DI42" s="166"/>
      <c r="DJ42" s="166"/>
      <c r="DK42" s="166"/>
      <c r="DL42" s="167"/>
      <c r="DP42"/>
      <c r="DQ42"/>
      <c r="DR42" s="190">
        <f>SUM(DX12:DX26)</f>
        <v>0</v>
      </c>
      <c r="DS42" s="191"/>
      <c r="DT42" s="165">
        <f>DR42/(DP30+DP31)</f>
        <v>0</v>
      </c>
      <c r="DU42" s="166"/>
      <c r="DV42" s="166"/>
      <c r="DW42" s="166"/>
      <c r="DX42" s="166"/>
      <c r="DY42" s="166"/>
      <c r="DZ42" s="166"/>
      <c r="EA42" s="167"/>
      <c r="ED42"/>
      <c r="EE42"/>
      <c r="EF42" s="190">
        <f>SUM(EL12:EL26)</f>
        <v>0</v>
      </c>
      <c r="EG42" s="191"/>
      <c r="EH42" s="192">
        <f>EF42/(ED30+ED31)</f>
        <v>0</v>
      </c>
      <c r="EI42" s="192"/>
      <c r="EJ42" s="192"/>
      <c r="EK42" s="192"/>
      <c r="EL42" s="192"/>
      <c r="EM42" s="192"/>
      <c r="EN42" s="192"/>
    </row>
    <row r="43" spans="2:144" ht="24" customHeight="1" x14ac:dyDescent="0.25">
      <c r="B43" s="254"/>
      <c r="D43" s="241" t="s">
        <v>22</v>
      </c>
      <c r="E43" s="242"/>
      <c r="F43" s="243"/>
      <c r="H43" s="212">
        <f>SUM(P12:P26)</f>
        <v>0</v>
      </c>
      <c r="I43" s="213"/>
      <c r="J43" s="168">
        <f>H43/(G29+G30)</f>
        <v>0</v>
      </c>
      <c r="K43" s="169"/>
      <c r="L43" s="169"/>
      <c r="M43" s="169"/>
      <c r="N43" s="169"/>
      <c r="O43" s="169"/>
      <c r="P43" s="169"/>
      <c r="Q43" s="169"/>
      <c r="R43" s="170"/>
      <c r="W43" s="212">
        <f>SUM(AD12:AD26)</f>
        <v>0</v>
      </c>
      <c r="X43" s="244"/>
      <c r="Y43" s="213"/>
      <c r="Z43" s="193">
        <f>W43/U29</f>
        <v>0</v>
      </c>
      <c r="AA43" s="193"/>
      <c r="AB43" s="193"/>
      <c r="AC43" s="193"/>
      <c r="AD43" s="193"/>
      <c r="AE43" s="193"/>
      <c r="AF43" s="193"/>
      <c r="AK43" s="212">
        <f>SUM(AR12:AR26)</f>
        <v>4</v>
      </c>
      <c r="AL43" s="213"/>
      <c r="AM43" s="193">
        <f>AK43/(AI29+AI30)</f>
        <v>0.08</v>
      </c>
      <c r="AN43" s="193"/>
      <c r="AO43" s="193"/>
      <c r="AP43" s="193"/>
      <c r="AQ43" s="193"/>
      <c r="AR43" s="193"/>
      <c r="AS43" s="193"/>
      <c r="AT43" s="193"/>
      <c r="AY43" s="212">
        <f>SUM(BF12:BF26)</f>
        <v>4</v>
      </c>
      <c r="AZ43" s="213"/>
      <c r="BA43" s="193">
        <f>AY43/AW29</f>
        <v>8.3333333333333329E-2</v>
      </c>
      <c r="BB43" s="193"/>
      <c r="BC43" s="193"/>
      <c r="BD43" s="193"/>
      <c r="BE43" s="193"/>
      <c r="BF43" s="193"/>
      <c r="BG43" s="193"/>
      <c r="BH43" s="193"/>
      <c r="BJ43" s="1"/>
      <c r="BL43"/>
      <c r="BM43" s="212">
        <f>SUM(BT12:BT26)</f>
        <v>0</v>
      </c>
      <c r="BN43" s="213"/>
      <c r="BO43" s="193">
        <f>BM43/BK29</f>
        <v>0</v>
      </c>
      <c r="BP43" s="193"/>
      <c r="BQ43" s="193"/>
      <c r="BR43" s="193"/>
      <c r="BS43" s="193"/>
      <c r="BT43" s="193"/>
      <c r="BU43" s="193"/>
      <c r="BV43" s="193"/>
      <c r="CA43" s="212">
        <f>SUM(CH12:CH26)</f>
        <v>0</v>
      </c>
      <c r="CB43" s="213"/>
      <c r="CC43" s="193">
        <f>CA43/BY29</f>
        <v>0</v>
      </c>
      <c r="CD43" s="193"/>
      <c r="CE43" s="193"/>
      <c r="CF43" s="193"/>
      <c r="CG43" s="193"/>
      <c r="CH43" s="193"/>
      <c r="CI43" s="193"/>
      <c r="CJ43" s="193"/>
      <c r="CM43"/>
      <c r="CO43" s="212">
        <f>SUM(CV12:CV26)</f>
        <v>0</v>
      </c>
      <c r="CP43" s="213"/>
      <c r="CQ43" s="193">
        <f>CO43/(CM29+CM30)</f>
        <v>0</v>
      </c>
      <c r="CR43" s="193"/>
      <c r="CS43" s="193"/>
      <c r="CT43" s="193"/>
      <c r="CU43" s="193"/>
      <c r="CV43" s="193"/>
      <c r="CW43" s="193"/>
      <c r="CX43" s="193"/>
      <c r="DB43"/>
      <c r="DC43" s="212">
        <f>SUM(DJ12:DJ26)</f>
        <v>0</v>
      </c>
      <c r="DD43" s="213"/>
      <c r="DE43" s="168">
        <f>DC43/(DA29+DA30)</f>
        <v>0</v>
      </c>
      <c r="DF43" s="169"/>
      <c r="DG43" s="169"/>
      <c r="DH43" s="169"/>
      <c r="DI43" s="169"/>
      <c r="DJ43" s="169"/>
      <c r="DK43" s="169"/>
      <c r="DL43" s="170"/>
      <c r="DP43"/>
      <c r="DQ43"/>
      <c r="DR43" s="212">
        <f>SUM(DY12:DY25)</f>
        <v>0</v>
      </c>
      <c r="DS43" s="213"/>
      <c r="DT43" s="168">
        <f>DR43/(DP30+DP31)</f>
        <v>0</v>
      </c>
      <c r="DU43" s="169"/>
      <c r="DV43" s="169"/>
      <c r="DW43" s="169"/>
      <c r="DX43" s="169"/>
      <c r="DY43" s="169"/>
      <c r="DZ43" s="169"/>
      <c r="EA43" s="170"/>
      <c r="ED43"/>
      <c r="EE43"/>
      <c r="EF43" s="212">
        <f>SUM(EM12:EM26)</f>
        <v>0</v>
      </c>
      <c r="EG43" s="213"/>
      <c r="EH43" s="193">
        <f>EF43/(ED30+ED31)</f>
        <v>0</v>
      </c>
      <c r="EI43" s="193"/>
      <c r="EJ43" s="193"/>
      <c r="EK43" s="193"/>
      <c r="EL43" s="193"/>
      <c r="EM43" s="193"/>
      <c r="EN43" s="193"/>
    </row>
    <row r="44" spans="2:144" ht="30" customHeight="1" x14ac:dyDescent="0.25">
      <c r="B44" s="248" t="s">
        <v>19</v>
      </c>
      <c r="D44" s="250" t="s">
        <v>26</v>
      </c>
      <c r="E44" s="251"/>
      <c r="F44" s="252"/>
      <c r="H44" s="187">
        <f>SUM(Q11:Q26)</f>
        <v>13</v>
      </c>
      <c r="I44" s="188"/>
      <c r="J44" s="171">
        <f>H44/L33</f>
        <v>0.8666666666666667</v>
      </c>
      <c r="K44" s="172"/>
      <c r="L44" s="172"/>
      <c r="M44" s="172"/>
      <c r="N44" s="172"/>
      <c r="O44" s="172"/>
      <c r="P44" s="172"/>
      <c r="Q44" s="172"/>
      <c r="R44" s="173"/>
      <c r="W44" s="187">
        <f>SUM(AE11:AE26)</f>
        <v>13</v>
      </c>
      <c r="X44" s="253"/>
      <c r="Y44" s="188"/>
      <c r="Z44" s="189">
        <f>W44/AB33</f>
        <v>0.8666666666666667</v>
      </c>
      <c r="AA44" s="189"/>
      <c r="AB44" s="189"/>
      <c r="AC44" s="189"/>
      <c r="AD44" s="189"/>
      <c r="AE44" s="189"/>
      <c r="AF44" s="189"/>
      <c r="AK44" s="187">
        <f>SUM(AS11:AS26)</f>
        <v>14</v>
      </c>
      <c r="AL44" s="188"/>
      <c r="AM44" s="189">
        <f>AK44/AP33</f>
        <v>0.93333333333333335</v>
      </c>
      <c r="AN44" s="189"/>
      <c r="AO44" s="189"/>
      <c r="AP44" s="189"/>
      <c r="AQ44" s="189"/>
      <c r="AR44" s="189"/>
      <c r="AS44" s="189"/>
      <c r="AT44" s="189"/>
      <c r="AY44" s="187">
        <f>SUM(BG11:BG26)</f>
        <v>14</v>
      </c>
      <c r="AZ44" s="188"/>
      <c r="BA44" s="189">
        <f>AY44/BD33</f>
        <v>0.93333333333333335</v>
      </c>
      <c r="BB44" s="189"/>
      <c r="BC44" s="189"/>
      <c r="BD44" s="189"/>
      <c r="BE44" s="189"/>
      <c r="BF44" s="189"/>
      <c r="BG44" s="189"/>
      <c r="BH44" s="189"/>
      <c r="BJ44" s="1"/>
      <c r="BL44"/>
      <c r="BM44" s="187">
        <f>SUM(BU11:BU26)</f>
        <v>15</v>
      </c>
      <c r="BN44" s="188"/>
      <c r="BO44" s="189">
        <f>BM44/BR33</f>
        <v>1</v>
      </c>
      <c r="BP44" s="189"/>
      <c r="BQ44" s="189"/>
      <c r="BR44" s="189"/>
      <c r="BS44" s="189"/>
      <c r="BT44" s="189"/>
      <c r="BU44" s="189"/>
      <c r="BV44" s="189"/>
      <c r="CA44" s="187">
        <f>SUM(CI11:CI26)</f>
        <v>15</v>
      </c>
      <c r="CB44" s="188"/>
      <c r="CC44" s="189">
        <f>CA44/CF33</f>
        <v>1</v>
      </c>
      <c r="CD44" s="189"/>
      <c r="CE44" s="189"/>
      <c r="CF44" s="189"/>
      <c r="CG44" s="189"/>
      <c r="CH44" s="189"/>
      <c r="CI44" s="189"/>
      <c r="CJ44" s="189"/>
      <c r="CM44"/>
      <c r="CO44" s="187">
        <f>SUM(CW11:CW26)</f>
        <v>15</v>
      </c>
      <c r="CP44" s="188"/>
      <c r="CQ44" s="189">
        <f>CO44/CT33</f>
        <v>1</v>
      </c>
      <c r="CR44" s="189"/>
      <c r="CS44" s="189"/>
      <c r="CT44" s="189"/>
      <c r="CU44" s="189"/>
      <c r="CV44" s="189"/>
      <c r="CW44" s="189"/>
      <c r="CX44" s="189"/>
      <c r="DB44"/>
      <c r="DC44" s="187">
        <f>SUM(DK11:DK26)</f>
        <v>15</v>
      </c>
      <c r="DD44" s="188"/>
      <c r="DE44" s="171">
        <f>DC44/DH33</f>
        <v>1</v>
      </c>
      <c r="DF44" s="172"/>
      <c r="DG44" s="172"/>
      <c r="DH44" s="172"/>
      <c r="DI44" s="172"/>
      <c r="DJ44" s="172"/>
      <c r="DK44" s="172"/>
      <c r="DL44" s="173"/>
      <c r="DP44"/>
      <c r="DQ44"/>
      <c r="DR44" s="187">
        <f>SUM(DZ11:DZ29)</f>
        <v>15</v>
      </c>
      <c r="DS44" s="188"/>
      <c r="DT44" s="171">
        <f>DR44/DW33</f>
        <v>0.9375</v>
      </c>
      <c r="DU44" s="172"/>
      <c r="DV44" s="172"/>
      <c r="DW44" s="172"/>
      <c r="DX44" s="172"/>
      <c r="DY44" s="172"/>
      <c r="DZ44" s="172"/>
      <c r="EA44" s="173"/>
      <c r="ED44"/>
      <c r="EE44"/>
      <c r="EF44" s="187">
        <f>SUM(EN12:EN27)</f>
        <v>15</v>
      </c>
      <c r="EG44" s="188"/>
      <c r="EH44" s="189">
        <f>EF44/EJ33</f>
        <v>0.9375</v>
      </c>
      <c r="EI44" s="189"/>
      <c r="EJ44" s="189"/>
      <c r="EK44" s="189"/>
      <c r="EL44" s="189"/>
      <c r="EM44" s="189"/>
      <c r="EN44" s="189"/>
    </row>
    <row r="45" spans="2:144" ht="30" customHeight="1" x14ac:dyDescent="0.25">
      <c r="B45" s="249"/>
      <c r="D45" s="269" t="s">
        <v>24</v>
      </c>
      <c r="E45" s="270"/>
      <c r="F45" s="271"/>
      <c r="H45" s="214">
        <f>SUM(R12:R26)</f>
        <v>0</v>
      </c>
      <c r="I45" s="215"/>
      <c r="J45" s="174">
        <f>H45/H33</f>
        <v>0</v>
      </c>
      <c r="K45" s="175"/>
      <c r="L45" s="175"/>
      <c r="M45" s="175"/>
      <c r="N45" s="175"/>
      <c r="O45" s="175"/>
      <c r="P45" s="175"/>
      <c r="Q45" s="175"/>
      <c r="R45" s="176"/>
      <c r="W45" s="214">
        <f>SUM(AF12:AF26)</f>
        <v>0</v>
      </c>
      <c r="X45" s="259"/>
      <c r="Y45" s="215"/>
      <c r="Z45" s="216">
        <f>W45/AB33</f>
        <v>0</v>
      </c>
      <c r="AA45" s="216"/>
      <c r="AB45" s="216"/>
      <c r="AC45" s="216"/>
      <c r="AD45" s="216"/>
      <c r="AE45" s="216"/>
      <c r="AF45" s="216"/>
      <c r="AK45" s="214">
        <f>SUM(AT12:AT26)</f>
        <v>0</v>
      </c>
      <c r="AL45" s="215"/>
      <c r="AM45" s="216">
        <f>AK45/AP33</f>
        <v>0</v>
      </c>
      <c r="AN45" s="216"/>
      <c r="AO45" s="216"/>
      <c r="AP45" s="216"/>
      <c r="AQ45" s="216"/>
      <c r="AR45" s="216"/>
      <c r="AS45" s="216"/>
      <c r="AT45" s="216"/>
      <c r="AY45" s="214">
        <f>SUM(BH12:BH26)</f>
        <v>0</v>
      </c>
      <c r="AZ45" s="215"/>
      <c r="BA45" s="216">
        <f>AY45/BD33</f>
        <v>0</v>
      </c>
      <c r="BB45" s="216"/>
      <c r="BC45" s="216"/>
      <c r="BD45" s="216"/>
      <c r="BE45" s="216"/>
      <c r="BF45" s="216"/>
      <c r="BG45" s="216"/>
      <c r="BH45" s="216"/>
      <c r="BJ45" s="1"/>
      <c r="BL45"/>
      <c r="BM45" s="214">
        <f>SUM(BV12:BV26)</f>
        <v>0</v>
      </c>
      <c r="BN45" s="215"/>
      <c r="BO45" s="216">
        <f>BM45/BR33</f>
        <v>0</v>
      </c>
      <c r="BP45" s="216"/>
      <c r="BQ45" s="216"/>
      <c r="BR45" s="216"/>
      <c r="BS45" s="216"/>
      <c r="BT45" s="216"/>
      <c r="BU45" s="216"/>
      <c r="BV45" s="216"/>
      <c r="CA45" s="214">
        <f>SUM(CJ12:CJ26)</f>
        <v>0</v>
      </c>
      <c r="CB45" s="215"/>
      <c r="CC45" s="216">
        <f>CA45/CF33</f>
        <v>0</v>
      </c>
      <c r="CD45" s="216"/>
      <c r="CE45" s="216"/>
      <c r="CF45" s="216"/>
      <c r="CG45" s="216"/>
      <c r="CH45" s="216"/>
      <c r="CI45" s="216"/>
      <c r="CJ45" s="216"/>
      <c r="CM45"/>
      <c r="CO45" s="214">
        <f>SUM(CX12:CX26)</f>
        <v>0</v>
      </c>
      <c r="CP45" s="215"/>
      <c r="CQ45" s="216">
        <f>CO45/CT33</f>
        <v>0</v>
      </c>
      <c r="CR45" s="216"/>
      <c r="CS45" s="216"/>
      <c r="CT45" s="216"/>
      <c r="CU45" s="216"/>
      <c r="CV45" s="216"/>
      <c r="CW45" s="216"/>
      <c r="CX45" s="216"/>
      <c r="DB45"/>
      <c r="DC45" s="214">
        <f>SUM(DL12:DL26)</f>
        <v>0</v>
      </c>
      <c r="DD45" s="215"/>
      <c r="DE45" s="174">
        <f>DC45/DH33</f>
        <v>0</v>
      </c>
      <c r="DF45" s="175"/>
      <c r="DG45" s="175"/>
      <c r="DH45" s="175"/>
      <c r="DI45" s="175"/>
      <c r="DJ45" s="175"/>
      <c r="DK45" s="175"/>
      <c r="DL45" s="176"/>
      <c r="DN45"/>
      <c r="DO45"/>
      <c r="DP45"/>
      <c r="DQ45"/>
      <c r="DR45" s="214">
        <f>SUM(EA12:EA26)</f>
        <v>0</v>
      </c>
      <c r="DS45" s="215"/>
      <c r="DT45" s="174">
        <f>DR45/DW33</f>
        <v>0</v>
      </c>
      <c r="DU45" s="175"/>
      <c r="DV45" s="175"/>
      <c r="DW45" s="175"/>
      <c r="DX45" s="175"/>
      <c r="DY45" s="175"/>
      <c r="DZ45" s="175"/>
      <c r="EA45" s="176"/>
      <c r="ED45"/>
      <c r="EE45"/>
      <c r="EF45" s="214">
        <f>SUM(EO12:EO26)</f>
        <v>0</v>
      </c>
      <c r="EG45" s="215"/>
      <c r="EH45" s="216">
        <f>EF45/EF33</f>
        <v>0</v>
      </c>
      <c r="EI45" s="216"/>
      <c r="EJ45" s="216"/>
      <c r="EK45" s="216"/>
      <c r="EL45" s="216"/>
      <c r="EM45" s="216"/>
      <c r="EN45" s="216"/>
    </row>
    <row r="46" spans="2:144" ht="4.9000000000000004" customHeight="1" x14ac:dyDescent="0.25">
      <c r="BJ46" s="1"/>
      <c r="BL46"/>
      <c r="CM46"/>
      <c r="DB46"/>
      <c r="DP46"/>
      <c r="DQ46"/>
      <c r="ED46"/>
      <c r="EE46"/>
    </row>
    <row r="47" spans="2:144" ht="10.15" customHeight="1" x14ac:dyDescent="0.25">
      <c r="B47" s="31"/>
      <c r="C47" s="31"/>
      <c r="D47" s="31"/>
      <c r="E47" s="31"/>
      <c r="F47" s="31"/>
      <c r="G47" s="32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2"/>
      <c r="V47" s="32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2"/>
      <c r="AX47" s="32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2"/>
      <c r="EE47" s="32"/>
      <c r="EF47" s="31"/>
      <c r="EG47" s="31"/>
      <c r="EH47" s="31"/>
      <c r="EI47" s="31"/>
      <c r="EJ47" s="31"/>
      <c r="EK47" s="31"/>
      <c r="EL47" s="31"/>
      <c r="EM47" s="31"/>
      <c r="EN47" s="31"/>
    </row>
    <row r="48" spans="2:144" ht="4.9000000000000004" customHeight="1" x14ac:dyDescent="0.25">
      <c r="BJ48" s="1"/>
      <c r="BL48"/>
      <c r="CM48"/>
      <c r="DB48"/>
      <c r="DP48"/>
      <c r="DQ48"/>
      <c r="ED48"/>
      <c r="EE48"/>
    </row>
    <row r="49" spans="2:144" ht="30" customHeight="1" x14ac:dyDescent="0.25">
      <c r="B49" s="263" t="s">
        <v>28</v>
      </c>
      <c r="D49" s="264" t="s">
        <v>27</v>
      </c>
      <c r="E49" s="265"/>
      <c r="F49" s="266"/>
      <c r="H49" s="179"/>
      <c r="I49" s="179"/>
      <c r="J49" s="197">
        <f>(J39*0.4)+(J42*0.3)+(J44*0.3)</f>
        <v>0.31490196078431376</v>
      </c>
      <c r="K49" s="197"/>
      <c r="L49" s="197"/>
      <c r="M49" s="197"/>
      <c r="N49" s="197"/>
      <c r="O49" s="197"/>
      <c r="P49" s="197"/>
      <c r="Q49" s="197"/>
      <c r="R49" s="197"/>
      <c r="S49" s="13"/>
      <c r="T49" s="13"/>
      <c r="W49" s="179"/>
      <c r="X49" s="179"/>
      <c r="Y49" s="179"/>
      <c r="Z49" s="197">
        <f>(Z37*0.4)+(Z42*0.3)+(Z44*0.3)</f>
        <v>0.66</v>
      </c>
      <c r="AA49" s="197"/>
      <c r="AB49" s="197"/>
      <c r="AC49" s="197"/>
      <c r="AD49" s="197"/>
      <c r="AE49" s="197"/>
      <c r="AF49" s="197"/>
      <c r="AG49" s="13"/>
      <c r="AH49" s="13"/>
      <c r="AK49" s="179"/>
      <c r="AL49" s="179"/>
      <c r="AM49" s="197">
        <f>(AM39*0.4)+(AM42*0.3)+(AM44*0.3)</f>
        <v>0.65599999999999992</v>
      </c>
      <c r="AN49" s="197"/>
      <c r="AO49" s="197"/>
      <c r="AP49" s="197"/>
      <c r="AQ49" s="197"/>
      <c r="AR49" s="197"/>
      <c r="AS49" s="197"/>
      <c r="AT49" s="197"/>
      <c r="AU49" s="13"/>
      <c r="AV49" s="13"/>
      <c r="AY49" s="179"/>
      <c r="AZ49" s="179"/>
      <c r="BA49" s="197">
        <f>(BA39*0.4)+(BA42*0.3)+(BA44*0.3)</f>
        <v>0.67999999999999994</v>
      </c>
      <c r="BB49" s="197"/>
      <c r="BC49" s="197"/>
      <c r="BD49" s="197"/>
      <c r="BE49" s="197"/>
      <c r="BF49" s="197"/>
      <c r="BG49" s="197"/>
      <c r="BH49" s="197"/>
      <c r="BI49" s="13"/>
      <c r="BJ49" s="1"/>
      <c r="BL49"/>
      <c r="BM49" s="179"/>
      <c r="BN49" s="179"/>
      <c r="BO49" s="197">
        <f>(BO39*0.4)+(BO42*0.3)+(BO44*0.3)</f>
        <v>0.53272727272727272</v>
      </c>
      <c r="BP49" s="197"/>
      <c r="BQ49" s="197"/>
      <c r="BR49" s="197"/>
      <c r="BS49" s="197"/>
      <c r="BT49" s="197"/>
      <c r="BU49" s="197"/>
      <c r="BV49" s="197"/>
      <c r="CA49" s="179"/>
      <c r="CB49" s="179"/>
      <c r="CC49" s="197">
        <f>(CC39*0.4)+(CC42*0.3)+(CC44*0.3)</f>
        <v>0.42307692307692307</v>
      </c>
      <c r="CD49" s="197"/>
      <c r="CE49" s="197"/>
      <c r="CF49" s="197"/>
      <c r="CG49" s="197"/>
      <c r="CH49" s="197"/>
      <c r="CI49" s="197"/>
      <c r="CJ49" s="197"/>
      <c r="CM49"/>
      <c r="CO49" s="179"/>
      <c r="CP49" s="179"/>
      <c r="CQ49" s="197">
        <f>(CQ39*0.4)+(CQ42*0.3)+(CQ44*0.3)</f>
        <v>0.44545454545454544</v>
      </c>
      <c r="CR49" s="197"/>
      <c r="CS49" s="197"/>
      <c r="CT49" s="197"/>
      <c r="CU49" s="197"/>
      <c r="CV49" s="197"/>
      <c r="CW49" s="197"/>
      <c r="CX49" s="197"/>
      <c r="DB49"/>
      <c r="DC49" s="179"/>
      <c r="DD49" s="179"/>
      <c r="DE49" s="150">
        <f>(DE39*0.4)+(DE42*0.3)+(DE44*0.3)</f>
        <v>0.3</v>
      </c>
      <c r="DF49" s="151"/>
      <c r="DG49" s="151"/>
      <c r="DH49" s="151"/>
      <c r="DI49" s="151"/>
      <c r="DJ49" s="151"/>
      <c r="DK49" s="151"/>
      <c r="DL49" s="152"/>
      <c r="DP49"/>
      <c r="DQ49"/>
      <c r="DR49" s="179"/>
      <c r="DS49" s="179"/>
      <c r="DT49" s="150">
        <f>(DT39*0.4)+(DT42*0.3)+(DT44*0.3)</f>
        <v>0.67370283018867927</v>
      </c>
      <c r="DU49" s="151"/>
      <c r="DV49" s="151"/>
      <c r="DW49" s="151"/>
      <c r="DX49" s="151"/>
      <c r="DY49" s="151"/>
      <c r="DZ49" s="151"/>
      <c r="EA49" s="152"/>
      <c r="EB49" s="13"/>
      <c r="EC49" s="13"/>
      <c r="ED49"/>
      <c r="EE49"/>
      <c r="EF49" s="179"/>
      <c r="EG49" s="179"/>
      <c r="EH49" s="197">
        <f>(EH39*0.4)+(EH42*0.3)+(EH44*0.3)</f>
        <v>0.67370283018867927</v>
      </c>
      <c r="EI49" s="197"/>
      <c r="EJ49" s="197"/>
      <c r="EK49" s="197"/>
      <c r="EL49" s="197"/>
      <c r="EM49" s="197"/>
      <c r="EN49" s="197"/>
    </row>
    <row r="50" spans="2:144" ht="4.9000000000000004" customHeight="1" x14ac:dyDescent="0.25">
      <c r="B50" s="263"/>
      <c r="BJ50" s="1"/>
      <c r="BL50"/>
      <c r="CM50"/>
      <c r="DB50"/>
      <c r="DP50"/>
      <c r="DQ50"/>
      <c r="ED50"/>
      <c r="EE50"/>
    </row>
    <row r="51" spans="2:144" ht="30" customHeight="1" x14ac:dyDescent="0.25">
      <c r="B51" s="263"/>
      <c r="D51" s="260" t="s">
        <v>29</v>
      </c>
      <c r="E51" s="261"/>
      <c r="F51" s="262"/>
      <c r="H51" s="205"/>
      <c r="I51" s="205"/>
      <c r="J51" s="217">
        <f>(J40*0.4)+(J43*0.3)+(J45*0.3)</f>
        <v>0</v>
      </c>
      <c r="K51" s="217"/>
      <c r="L51" s="217"/>
      <c r="M51" s="217"/>
      <c r="N51" s="217"/>
      <c r="O51" s="217"/>
      <c r="P51" s="217"/>
      <c r="Q51" s="217"/>
      <c r="R51" s="217"/>
      <c r="S51" s="13"/>
      <c r="T51" s="13"/>
      <c r="W51" s="205"/>
      <c r="X51" s="205"/>
      <c r="Y51" s="205"/>
      <c r="Z51" s="217">
        <f>(Z40*0.4)+(Z43*0.3)+(Z45*0.3)</f>
        <v>0</v>
      </c>
      <c r="AA51" s="217"/>
      <c r="AB51" s="217"/>
      <c r="AC51" s="217"/>
      <c r="AD51" s="217"/>
      <c r="AE51" s="217"/>
      <c r="AF51" s="217"/>
      <c r="AG51" s="13"/>
      <c r="AH51" s="13"/>
      <c r="AK51" s="205"/>
      <c r="AL51" s="205"/>
      <c r="AM51" s="217">
        <f>(AM40*0.4)+(AM43*0.3)+(AM45*0.3)</f>
        <v>2.4E-2</v>
      </c>
      <c r="AN51" s="217"/>
      <c r="AO51" s="217"/>
      <c r="AP51" s="217"/>
      <c r="AQ51" s="217"/>
      <c r="AR51" s="217"/>
      <c r="AS51" s="217"/>
      <c r="AT51" s="217"/>
      <c r="AU51" s="13"/>
      <c r="AV51" s="13"/>
      <c r="AY51" s="205"/>
      <c r="AZ51" s="205"/>
      <c r="BA51" s="217">
        <f>(BA40*0.4)+(BA43*0.3)+(BA45*0.3)</f>
        <v>2.4999999999999998E-2</v>
      </c>
      <c r="BB51" s="217"/>
      <c r="BC51" s="217"/>
      <c r="BD51" s="217"/>
      <c r="BE51" s="217"/>
      <c r="BF51" s="217"/>
      <c r="BG51" s="217"/>
      <c r="BH51" s="217"/>
      <c r="BI51" s="13"/>
      <c r="BJ51" s="1"/>
      <c r="BL51"/>
      <c r="BM51" s="205"/>
      <c r="BN51" s="205"/>
      <c r="BO51" s="217">
        <f>(BO40*0.4)+(BO43*0.3)+(BO45*0.3)</f>
        <v>0</v>
      </c>
      <c r="BP51" s="217"/>
      <c r="BQ51" s="217"/>
      <c r="BR51" s="217"/>
      <c r="BS51" s="217"/>
      <c r="BT51" s="217"/>
      <c r="BU51" s="217"/>
      <c r="BV51" s="217"/>
      <c r="CA51" s="205"/>
      <c r="CB51" s="205"/>
      <c r="CC51" s="217">
        <f>(CC40*0.4)+(CC43*0.3)+(CC45*0.3)</f>
        <v>0</v>
      </c>
      <c r="CD51" s="217"/>
      <c r="CE51" s="217"/>
      <c r="CF51" s="217"/>
      <c r="CG51" s="217"/>
      <c r="CH51" s="217"/>
      <c r="CI51" s="217"/>
      <c r="CJ51" s="217"/>
      <c r="CM51"/>
      <c r="CO51" s="205"/>
      <c r="CP51" s="205"/>
      <c r="CQ51" s="217">
        <f>(CQ40*0.4)+(CQ43*0.3)+(CQ45*0.3)</f>
        <v>0</v>
      </c>
      <c r="CR51" s="217"/>
      <c r="CS51" s="217"/>
      <c r="CT51" s="217"/>
      <c r="CU51" s="217"/>
      <c r="CV51" s="217"/>
      <c r="CW51" s="217"/>
      <c r="CX51" s="217"/>
      <c r="DB51"/>
      <c r="DC51" s="205"/>
      <c r="DD51" s="205"/>
      <c r="DE51" s="144">
        <f>(DE40*0.4)+(DE43*0.3)+(DE45*0.4)</f>
        <v>0</v>
      </c>
      <c r="DF51" s="145"/>
      <c r="DG51" s="145"/>
      <c r="DH51" s="145"/>
      <c r="DI51" s="145"/>
      <c r="DJ51" s="145"/>
      <c r="DK51" s="145"/>
      <c r="DL51" s="146"/>
      <c r="DP51"/>
      <c r="DQ51"/>
      <c r="DR51" s="205"/>
      <c r="DS51" s="205"/>
      <c r="DT51" s="144">
        <f>(DT40*0.4)+(DT43*0.3)+(DT45*0.3)</f>
        <v>0</v>
      </c>
      <c r="DU51" s="145"/>
      <c r="DV51" s="145"/>
      <c r="DW51" s="145"/>
      <c r="DX51" s="145"/>
      <c r="DY51" s="145"/>
      <c r="DZ51" s="145"/>
      <c r="EA51" s="146"/>
      <c r="EB51" s="13"/>
      <c r="EC51" s="13"/>
      <c r="ED51"/>
      <c r="EE51"/>
      <c r="EF51" s="205"/>
      <c r="EG51" s="205"/>
      <c r="EH51" s="217">
        <f>(EH40*0.4)+(EH430*0.3)+(EH45*0.3)</f>
        <v>0</v>
      </c>
      <c r="EI51" s="217"/>
      <c r="EJ51" s="217"/>
      <c r="EK51" s="217"/>
      <c r="EL51" s="217"/>
      <c r="EM51" s="217"/>
      <c r="EN51" s="217"/>
    </row>
    <row r="52" spans="2:144" ht="4.9000000000000004" customHeight="1" x14ac:dyDescent="0.25"/>
  </sheetData>
  <mergeCells count="314">
    <mergeCell ref="DP32:DP33"/>
    <mergeCell ref="ED32:ED33"/>
    <mergeCell ref="DR44:DS44"/>
    <mergeCell ref="EF44:EG44"/>
    <mergeCell ref="EH44:EN44"/>
    <mergeCell ref="DR49:DS49"/>
    <mergeCell ref="EF49:EG49"/>
    <mergeCell ref="EH49:EN49"/>
    <mergeCell ref="EF43:EG43"/>
    <mergeCell ref="EH43:EN43"/>
    <mergeCell ref="DT49:EA49"/>
    <mergeCell ref="EF51:EG51"/>
    <mergeCell ref="EH51:EN51"/>
    <mergeCell ref="DU32:DV32"/>
    <mergeCell ref="EH32:EI32"/>
    <mergeCell ref="DR33:DS33"/>
    <mergeCell ref="DW33:EA33"/>
    <mergeCell ref="EF33:EG33"/>
    <mergeCell ref="EH33:EI33"/>
    <mergeCell ref="DR45:DS45"/>
    <mergeCell ref="EF45:EG45"/>
    <mergeCell ref="EH45:EN45"/>
    <mergeCell ref="DR41:DS41"/>
    <mergeCell ref="EF41:EG41"/>
    <mergeCell ref="EH41:EN41"/>
    <mergeCell ref="DR42:DS42"/>
    <mergeCell ref="EF42:EG42"/>
    <mergeCell ref="EH42:EN42"/>
    <mergeCell ref="DR43:DS43"/>
    <mergeCell ref="DT41:EA41"/>
    <mergeCell ref="DT42:EA42"/>
    <mergeCell ref="DT43:EA43"/>
    <mergeCell ref="DT44:EA44"/>
    <mergeCell ref="DT45:EA45"/>
    <mergeCell ref="DR5:EN5"/>
    <mergeCell ref="DR8:EA8"/>
    <mergeCell ref="EF8:EN8"/>
    <mergeCell ref="EJ33:EN33"/>
    <mergeCell ref="DR39:DS39"/>
    <mergeCell ref="EF39:EG39"/>
    <mergeCell ref="EH39:EN39"/>
    <mergeCell ref="DR40:DS40"/>
    <mergeCell ref="EF40:EG40"/>
    <mergeCell ref="EH40:EN40"/>
    <mergeCell ref="DR36:DS36"/>
    <mergeCell ref="EF36:EG36"/>
    <mergeCell ref="EH36:EN36"/>
    <mergeCell ref="DR37:DS37"/>
    <mergeCell ref="EF37:EG37"/>
    <mergeCell ref="EH37:EN37"/>
    <mergeCell ref="EF38:EG38"/>
    <mergeCell ref="EH38:EN38"/>
    <mergeCell ref="DT33:DV33"/>
    <mergeCell ref="DT36:EA36"/>
    <mergeCell ref="DT37:EA37"/>
    <mergeCell ref="DT38:EA38"/>
    <mergeCell ref="DT39:EA39"/>
    <mergeCell ref="DT40:EA40"/>
    <mergeCell ref="CO43:CP43"/>
    <mergeCell ref="CQ43:CX43"/>
    <mergeCell ref="DC45:DD45"/>
    <mergeCell ref="AY41:AZ41"/>
    <mergeCell ref="BA41:BH41"/>
    <mergeCell ref="AY40:AZ40"/>
    <mergeCell ref="BA49:BH49"/>
    <mergeCell ref="DC41:DD41"/>
    <mergeCell ref="BM43:BN43"/>
    <mergeCell ref="BM41:BN41"/>
    <mergeCell ref="BO41:BV41"/>
    <mergeCell ref="CA41:CB41"/>
    <mergeCell ref="CC41:CJ41"/>
    <mergeCell ref="CO41:CP41"/>
    <mergeCell ref="CQ41:CX41"/>
    <mergeCell ref="BO40:BV40"/>
    <mergeCell ref="CA40:CB40"/>
    <mergeCell ref="CC40:CJ40"/>
    <mergeCell ref="DC49:DD49"/>
    <mergeCell ref="BA51:BH51"/>
    <mergeCell ref="AY43:AZ43"/>
    <mergeCell ref="BA43:BH43"/>
    <mergeCell ref="AY42:AZ42"/>
    <mergeCell ref="BA42:BH42"/>
    <mergeCell ref="BM45:BN45"/>
    <mergeCell ref="BO45:BV45"/>
    <mergeCell ref="BM49:BN49"/>
    <mergeCell ref="BO49:BV49"/>
    <mergeCell ref="BM51:BN51"/>
    <mergeCell ref="BO51:BV51"/>
    <mergeCell ref="B49:B51"/>
    <mergeCell ref="D49:F49"/>
    <mergeCell ref="H49:I49"/>
    <mergeCell ref="J49:R49"/>
    <mergeCell ref="W49:Y49"/>
    <mergeCell ref="Z49:AF49"/>
    <mergeCell ref="AK49:AL49"/>
    <mergeCell ref="AM49:AT49"/>
    <mergeCell ref="BM40:BN40"/>
    <mergeCell ref="AK41:AL41"/>
    <mergeCell ref="AM41:AT41"/>
    <mergeCell ref="H40:I40"/>
    <mergeCell ref="J40:R40"/>
    <mergeCell ref="W40:Y40"/>
    <mergeCell ref="Z40:AF40"/>
    <mergeCell ref="AK40:AL40"/>
    <mergeCell ref="AM40:AT40"/>
    <mergeCell ref="BA40:BH40"/>
    <mergeCell ref="AM45:AT45"/>
    <mergeCell ref="AY45:AZ45"/>
    <mergeCell ref="BA45:BH45"/>
    <mergeCell ref="AM51:AT51"/>
    <mergeCell ref="BA44:BH44"/>
    <mergeCell ref="D45:F45"/>
    <mergeCell ref="AM44:AT44"/>
    <mergeCell ref="AY44:AZ44"/>
    <mergeCell ref="D51:F51"/>
    <mergeCell ref="H51:I51"/>
    <mergeCell ref="J51:R51"/>
    <mergeCell ref="W51:Y51"/>
    <mergeCell ref="Z51:AF51"/>
    <mergeCell ref="AK51:AL51"/>
    <mergeCell ref="AY49:AZ49"/>
    <mergeCell ref="AY51:AZ51"/>
    <mergeCell ref="W41:Y41"/>
    <mergeCell ref="Z41:AF41"/>
    <mergeCell ref="B44:B45"/>
    <mergeCell ref="D44:F44"/>
    <mergeCell ref="H44:I44"/>
    <mergeCell ref="J44:R44"/>
    <mergeCell ref="W44:Y44"/>
    <mergeCell ref="Z44:AF44"/>
    <mergeCell ref="AK44:AL44"/>
    <mergeCell ref="B42:B43"/>
    <mergeCell ref="D42:F42"/>
    <mergeCell ref="H42:I42"/>
    <mergeCell ref="J42:R42"/>
    <mergeCell ref="W42:Y42"/>
    <mergeCell ref="Z42:AF42"/>
    <mergeCell ref="AK42:AL42"/>
    <mergeCell ref="AK45:AL45"/>
    <mergeCell ref="H45:I45"/>
    <mergeCell ref="J45:R45"/>
    <mergeCell ref="W45:Y45"/>
    <mergeCell ref="Z45:AF45"/>
    <mergeCell ref="BA39:BH39"/>
    <mergeCell ref="D39:F39"/>
    <mergeCell ref="H39:I39"/>
    <mergeCell ref="J39:R39"/>
    <mergeCell ref="W39:Y39"/>
    <mergeCell ref="Z39:AF39"/>
    <mergeCell ref="AK39:AL39"/>
    <mergeCell ref="AM39:AT39"/>
    <mergeCell ref="AY39:AZ39"/>
    <mergeCell ref="D37:F37"/>
    <mergeCell ref="H37:I37"/>
    <mergeCell ref="J37:R37"/>
    <mergeCell ref="W37:Y37"/>
    <mergeCell ref="Z37:AF37"/>
    <mergeCell ref="D36:F36"/>
    <mergeCell ref="H36:I36"/>
    <mergeCell ref="J36:R36"/>
    <mergeCell ref="BA37:BH37"/>
    <mergeCell ref="W36:Y36"/>
    <mergeCell ref="Z36:AF36"/>
    <mergeCell ref="AK36:AL36"/>
    <mergeCell ref="AM36:AT36"/>
    <mergeCell ref="AY36:AZ36"/>
    <mergeCell ref="BA36:BH36"/>
    <mergeCell ref="AK37:AL37"/>
    <mergeCell ref="AM37:AT37"/>
    <mergeCell ref="AY37:AZ37"/>
    <mergeCell ref="AM33:AN33"/>
    <mergeCell ref="AP33:AT33"/>
    <mergeCell ref="AY33:AZ33"/>
    <mergeCell ref="BA33:BC33"/>
    <mergeCell ref="BD33:BH33"/>
    <mergeCell ref="H33:I33"/>
    <mergeCell ref="J33:K33"/>
    <mergeCell ref="L33:R33"/>
    <mergeCell ref="W33:Y33"/>
    <mergeCell ref="AB33:AF33"/>
    <mergeCell ref="Z33:AA33"/>
    <mergeCell ref="CA37:CB37"/>
    <mergeCell ref="B8:F8"/>
    <mergeCell ref="H8:R8"/>
    <mergeCell ref="W8:AF8"/>
    <mergeCell ref="AK8:AT8"/>
    <mergeCell ref="AY8:BH8"/>
    <mergeCell ref="BA32:BC32"/>
    <mergeCell ref="B27:B28"/>
    <mergeCell ref="B29:B30"/>
    <mergeCell ref="CA8:CJ8"/>
    <mergeCell ref="CC32:CE32"/>
    <mergeCell ref="B22:B23"/>
    <mergeCell ref="B24:B25"/>
    <mergeCell ref="J32:K32"/>
    <mergeCell ref="AM32:AN32"/>
    <mergeCell ref="BM8:BV8"/>
    <mergeCell ref="BO32:BQ32"/>
    <mergeCell ref="E24:E25"/>
    <mergeCell ref="BM33:BN33"/>
    <mergeCell ref="BO33:BQ33"/>
    <mergeCell ref="BR33:BV33"/>
    <mergeCell ref="BM36:BN36"/>
    <mergeCell ref="BO36:BV36"/>
    <mergeCell ref="AK33:AL33"/>
    <mergeCell ref="DC33:DD33"/>
    <mergeCell ref="DH33:DL33"/>
    <mergeCell ref="DC36:DD36"/>
    <mergeCell ref="CO8:CX8"/>
    <mergeCell ref="BM37:BN37"/>
    <mergeCell ref="BO37:BV37"/>
    <mergeCell ref="BM39:BN39"/>
    <mergeCell ref="BO39:BV39"/>
    <mergeCell ref="CC51:CJ51"/>
    <mergeCell ref="CA42:CB42"/>
    <mergeCell ref="CC42:CJ42"/>
    <mergeCell ref="CA43:CB43"/>
    <mergeCell ref="CC43:CJ43"/>
    <mergeCell ref="CA44:CB44"/>
    <mergeCell ref="CC44:CJ44"/>
    <mergeCell ref="CA45:CB45"/>
    <mergeCell ref="CC45:CJ45"/>
    <mergeCell ref="CA49:CB49"/>
    <mergeCell ref="CC49:CJ49"/>
    <mergeCell ref="CA33:CB33"/>
    <mergeCell ref="CC33:CE33"/>
    <mergeCell ref="CF33:CJ33"/>
    <mergeCell ref="CA36:CB36"/>
    <mergeCell ref="CC36:CJ36"/>
    <mergeCell ref="DC51:DD51"/>
    <mergeCell ref="D41:F41"/>
    <mergeCell ref="D40:F40"/>
    <mergeCell ref="DC42:DD42"/>
    <mergeCell ref="DC43:DD43"/>
    <mergeCell ref="CO44:CP44"/>
    <mergeCell ref="CQ44:CX44"/>
    <mergeCell ref="CO45:CP45"/>
    <mergeCell ref="CQ45:CX45"/>
    <mergeCell ref="CO49:CP49"/>
    <mergeCell ref="CQ49:CX49"/>
    <mergeCell ref="CO51:CP51"/>
    <mergeCell ref="CQ51:CX51"/>
    <mergeCell ref="CA51:CB51"/>
    <mergeCell ref="AM42:AT42"/>
    <mergeCell ref="AM43:AT43"/>
    <mergeCell ref="D43:F43"/>
    <mergeCell ref="H43:I43"/>
    <mergeCell ref="J43:R43"/>
    <mergeCell ref="W43:Y43"/>
    <mergeCell ref="Z43:AF43"/>
    <mergeCell ref="AK43:AL43"/>
    <mergeCell ref="H41:I41"/>
    <mergeCell ref="J41:R41"/>
    <mergeCell ref="D38:F38"/>
    <mergeCell ref="H38:I38"/>
    <mergeCell ref="J38:R38"/>
    <mergeCell ref="W38:Y38"/>
    <mergeCell ref="Z38:AF38"/>
    <mergeCell ref="AK38:AL38"/>
    <mergeCell ref="AM38:AT38"/>
    <mergeCell ref="AY38:AZ38"/>
    <mergeCell ref="BA38:BH38"/>
    <mergeCell ref="BM38:BN38"/>
    <mergeCell ref="BO38:BV38"/>
    <mergeCell ref="CA38:CB38"/>
    <mergeCell ref="CC38:CJ38"/>
    <mergeCell ref="CO38:CP38"/>
    <mergeCell ref="CQ38:CX38"/>
    <mergeCell ref="DC38:DD38"/>
    <mergeCell ref="DR38:DS38"/>
    <mergeCell ref="CQ32:CS32"/>
    <mergeCell ref="CO33:CP33"/>
    <mergeCell ref="CQ33:CS33"/>
    <mergeCell ref="CT33:CX33"/>
    <mergeCell ref="CO36:CP36"/>
    <mergeCell ref="CQ36:CX36"/>
    <mergeCell ref="B36:B40"/>
    <mergeCell ref="DC37:DD37"/>
    <mergeCell ref="DC39:DD39"/>
    <mergeCell ref="DC8:DL8"/>
    <mergeCell ref="DF32:DG32"/>
    <mergeCell ref="DF33:DG33"/>
    <mergeCell ref="BM44:BN44"/>
    <mergeCell ref="BO44:BV44"/>
    <mergeCell ref="BM42:BN42"/>
    <mergeCell ref="BO42:BV42"/>
    <mergeCell ref="BO43:BV43"/>
    <mergeCell ref="CA39:CB39"/>
    <mergeCell ref="CC39:CJ39"/>
    <mergeCell ref="CO40:CP40"/>
    <mergeCell ref="CQ40:CX40"/>
    <mergeCell ref="DC40:DD40"/>
    <mergeCell ref="CO39:CP39"/>
    <mergeCell ref="CQ39:CX39"/>
    <mergeCell ref="CO42:CP42"/>
    <mergeCell ref="CQ42:CX42"/>
    <mergeCell ref="DC44:DD44"/>
    <mergeCell ref="CC37:CJ37"/>
    <mergeCell ref="CO37:CP37"/>
    <mergeCell ref="CQ37:CX37"/>
    <mergeCell ref="DT51:EA51"/>
    <mergeCell ref="DE36:DL36"/>
    <mergeCell ref="DE37:DL37"/>
    <mergeCell ref="DE38:DL38"/>
    <mergeCell ref="DE39:DL39"/>
    <mergeCell ref="DE40:DL40"/>
    <mergeCell ref="DE41:DL41"/>
    <mergeCell ref="DE42:DL42"/>
    <mergeCell ref="DE43:DL43"/>
    <mergeCell ref="DE44:DL44"/>
    <mergeCell ref="DE45:DL45"/>
    <mergeCell ref="DE49:DL49"/>
    <mergeCell ref="DE51:DL51"/>
    <mergeCell ref="DR51:DS51"/>
  </mergeCells>
  <printOptions horizontalCentered="1"/>
  <pageMargins left="0.25" right="0.25" top="0.75" bottom="0.75" header="0.3" footer="0.3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İlerleme Grafik</vt:lpstr>
      <vt:lpstr>'İlerleme Grafik'!Yazdırma_Alanı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Oktay Renkal</dc:creator>
  <cp:lastModifiedBy>huseyin.gulesmen</cp:lastModifiedBy>
  <cp:lastPrinted>2016-08-02T09:45:22Z</cp:lastPrinted>
  <dcterms:created xsi:type="dcterms:W3CDTF">2014-01-08T06:47:41Z</dcterms:created>
  <dcterms:modified xsi:type="dcterms:W3CDTF">2023-05-01T11:59:16Z</dcterms:modified>
</cp:coreProperties>
</file>